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<sst xmlns="http://schemas.openxmlformats.org/spreadsheetml/2006/main" count="93" uniqueCount="44">
  <si>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</si>
  <si>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</si>
  <si>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</si>
  <si>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</si>
  <si>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</si>
  <si>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</si>
  <si>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</si>
  <si>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</si>
  <si>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</si>
  <si>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</si>
  <si>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</si>
  <si>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</si>
  <si>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</si>
  <si>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</si>
  <si>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</si>
  <si>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</si>
  <si>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</si>
  <si>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</si>
  <si>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</si>
  <si>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</si>
  <si>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</si>
  <si>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</si>
  <si>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</si>
  <si>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</si>
  <si>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</si>
  <si>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</si>
  <si>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</si>
  <si>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</si>
  <si>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</si>
  <si>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</si>
  <si>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</si>
  <si>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</si>
  <si>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</si>
  <si>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</si>
  <si>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</si>
  <si>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</si>
  <si>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 xml:space="preserve">м. Отдано по чекам </t>
  </si>
  <si>
    <t xml:space="preserve">коммунальным услугам жилого дома № 43   ул. Зеленая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</si>
  <si>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</si>
  <si>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</si>
  <si>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2020 год</t>
  </si>
  <si>
    <t xml:space="preserve">л. Ремонт крыши  </t>
  </si>
  <si>
    <r>
      <t>3</t>
    </r>
    <r>
      <rPr>
        <sz val="12"/>
        <rFont val="Arial Cyr"/>
        <family val="0"/>
      </rPr>
      <t>.Уборка контейнерных площадок</t>
    </r>
  </si>
  <si>
    <t>к. Прочие работы  (дизенфекция)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</si>
</sst>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C1">
      <selection activeCell="U11" sqref="U11"/>
    </sheetView>
  </sheetViews>
  <sheetFormatPr defaultColWidth="9.00390625" defaultRowHeight="12.75"/>
  <cols>
    <col min="10" max="10" width="7.87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37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4" ht="12.75">
      <c r="AH4" s="15" t="s">
        <v>17</v>
      </c>
    </row>
    <row r="5" spans="5:34" ht="12.75">
      <c r="E5" s="16" t="s">
        <v>40</v>
      </c>
      <c r="AH5" t="s">
        <v>17</v>
      </c>
    </row>
    <row r="6" ht="12.75">
      <c r="AH6" s="18"/>
    </row>
    <row r="8" spans="11:34" ht="12.75">
      <c r="K8" t="s">
        <v>24</v>
      </c>
      <c r="L8" t="s">
        <v>25</v>
      </c>
      <c r="M8" t="s">
        <v>26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27</v>
      </c>
      <c r="U8" t="s">
        <v>15</v>
      </c>
      <c r="V8" t="s">
        <v>16</v>
      </c>
      <c r="AH8" s="17"/>
    </row>
    <row r="9" spans="1:22" ht="15">
      <c r="A9" s="2" t="s">
        <v>29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30</v>
      </c>
      <c r="B10" s="3"/>
      <c r="C10" s="3"/>
      <c r="D10" s="3"/>
      <c r="E10" s="3"/>
      <c r="F10" s="3"/>
      <c r="G10" s="3"/>
      <c r="H10" s="3"/>
      <c r="I10" s="3"/>
      <c r="J10" s="4"/>
      <c r="K10" s="14">
        <v>12734</v>
      </c>
      <c r="L10" s="14">
        <f aca="true" t="shared" si="0" ref="L10:Q10">K10+K14-K36</f>
        <v>13787.122000000001</v>
      </c>
      <c r="M10" s="14">
        <f t="shared" si="0"/>
        <v>15540.244</v>
      </c>
      <c r="N10" s="14">
        <f t="shared" si="0"/>
        <v>17293.365999999998</v>
      </c>
      <c r="O10" s="14">
        <f t="shared" si="0"/>
        <v>18386.605</v>
      </c>
      <c r="P10" s="14">
        <f t="shared" si="0"/>
        <v>20139.727</v>
      </c>
      <c r="Q10" s="14">
        <f t="shared" si="0"/>
        <v>21892.849</v>
      </c>
      <c r="R10" s="14">
        <f>Q10+Q14-Q36</f>
        <v>22635.970999999998</v>
      </c>
      <c r="S10" s="14">
        <f>R10+R14-R36</f>
        <v>22489.093</v>
      </c>
      <c r="T10" s="14">
        <f>S10+S14-S36</f>
        <v>23686.215</v>
      </c>
      <c r="U10" s="14">
        <f>T10+T14-T36</f>
        <v>25439.337</v>
      </c>
      <c r="V10" s="14"/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328.3</v>
      </c>
      <c r="L11" s="11">
        <f>K11</f>
        <v>328.3</v>
      </c>
      <c r="M11" s="11">
        <f>L11</f>
        <v>328.3</v>
      </c>
      <c r="N11" s="11">
        <f aca="true" t="shared" si="1" ref="N11:P12">M11</f>
        <v>328.3</v>
      </c>
      <c r="O11" s="11">
        <f t="shared" si="1"/>
        <v>328.3</v>
      </c>
      <c r="P11" s="11">
        <f t="shared" si="1"/>
        <v>328.3</v>
      </c>
      <c r="Q11" s="11">
        <f aca="true" t="shared" si="2" ref="Q11:V12">P11</f>
        <v>328.3</v>
      </c>
      <c r="R11" s="11">
        <f t="shared" si="2"/>
        <v>328.3</v>
      </c>
      <c r="S11" s="11">
        <f t="shared" si="2"/>
        <v>328.3</v>
      </c>
      <c r="T11" s="11">
        <f t="shared" si="2"/>
        <v>328.3</v>
      </c>
      <c r="U11" s="11">
        <f t="shared" si="2"/>
        <v>328.3</v>
      </c>
      <c r="V11" s="11">
        <f t="shared" si="2"/>
        <v>328.3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>K12</f>
        <v>8</v>
      </c>
      <c r="M12" s="13">
        <f>L12</f>
        <v>8</v>
      </c>
      <c r="N12" s="13">
        <f t="shared" si="1"/>
        <v>8</v>
      </c>
      <c r="O12" s="13">
        <f t="shared" si="1"/>
        <v>8</v>
      </c>
      <c r="P12" s="13">
        <f t="shared" si="1"/>
        <v>8</v>
      </c>
      <c r="Q12" s="13">
        <f t="shared" si="2"/>
        <v>8</v>
      </c>
      <c r="R12" s="13">
        <f t="shared" si="2"/>
        <v>8</v>
      </c>
      <c r="S12" s="13">
        <f t="shared" si="2"/>
        <v>8</v>
      </c>
      <c r="T12" s="13">
        <f t="shared" si="2"/>
        <v>8</v>
      </c>
      <c r="U12" s="13">
        <f t="shared" si="2"/>
        <v>8</v>
      </c>
      <c r="V12" s="13">
        <f t="shared" si="2"/>
        <v>8</v>
      </c>
    </row>
    <row r="13" spans="1:22" ht="15">
      <c r="A13" s="2" t="s">
        <v>31</v>
      </c>
      <c r="B13" s="3"/>
      <c r="C13" s="3"/>
      <c r="D13" s="3"/>
      <c r="E13" s="3"/>
      <c r="F13" s="3"/>
      <c r="G13" s="3"/>
      <c r="H13" s="3"/>
      <c r="I13" s="3"/>
      <c r="J13" s="4"/>
      <c r="K13" s="12">
        <v>9.98</v>
      </c>
      <c r="L13" s="12">
        <v>9.98</v>
      </c>
      <c r="M13" s="12">
        <v>9.98</v>
      </c>
      <c r="N13" s="12">
        <v>9.98</v>
      </c>
      <c r="O13" s="12">
        <v>9.98</v>
      </c>
      <c r="P13" s="12">
        <v>9.98</v>
      </c>
      <c r="Q13" s="12">
        <v>9.98</v>
      </c>
      <c r="R13" s="12">
        <v>9.98</v>
      </c>
      <c r="S13" s="12">
        <v>9.98</v>
      </c>
      <c r="T13" s="12">
        <v>9.98</v>
      </c>
      <c r="U13" s="12">
        <v>9.98</v>
      </c>
      <c r="V13" s="12">
        <v>9.98</v>
      </c>
    </row>
    <row r="14" spans="1:22" ht="15">
      <c r="A14" s="2" t="s">
        <v>32</v>
      </c>
      <c r="B14" s="3"/>
      <c r="C14" s="3"/>
      <c r="D14" s="3"/>
      <c r="E14" s="3"/>
      <c r="F14" s="3"/>
      <c r="G14" s="3"/>
      <c r="H14" s="3"/>
      <c r="I14" s="3"/>
      <c r="J14" s="4"/>
      <c r="K14" s="14">
        <f>K11*K13</f>
        <v>3276.434</v>
      </c>
      <c r="L14" s="14">
        <f aca="true" t="shared" si="3" ref="L14:V14">L11*L13</f>
        <v>3276.434</v>
      </c>
      <c r="M14" s="14">
        <f t="shared" si="3"/>
        <v>3276.434</v>
      </c>
      <c r="N14" s="14">
        <f t="shared" si="3"/>
        <v>3276.434</v>
      </c>
      <c r="O14" s="14">
        <f t="shared" si="3"/>
        <v>3276.434</v>
      </c>
      <c r="P14" s="14">
        <f t="shared" si="3"/>
        <v>3276.434</v>
      </c>
      <c r="Q14" s="14">
        <f t="shared" si="3"/>
        <v>3276.434</v>
      </c>
      <c r="R14" s="14">
        <f t="shared" si="3"/>
        <v>3276.434</v>
      </c>
      <c r="S14" s="14">
        <f t="shared" si="3"/>
        <v>3276.434</v>
      </c>
      <c r="T14" s="14">
        <f t="shared" si="3"/>
        <v>3276.434</v>
      </c>
      <c r="U14" s="14">
        <f t="shared" si="3"/>
        <v>3276.434</v>
      </c>
      <c r="V14" s="14">
        <f t="shared" si="3"/>
        <v>3276.434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23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K11*4.44</f>
        <v>1457.6520000000003</v>
      </c>
      <c r="L16" s="14">
        <f aca="true" t="shared" si="4" ref="L16:V16">L11*4.44</f>
        <v>1457.6520000000003</v>
      </c>
      <c r="M16" s="14">
        <f t="shared" si="4"/>
        <v>1457.6520000000003</v>
      </c>
      <c r="N16" s="14">
        <f t="shared" si="4"/>
        <v>1457.6520000000003</v>
      </c>
      <c r="O16" s="14">
        <f t="shared" si="4"/>
        <v>1457.6520000000003</v>
      </c>
      <c r="P16" s="14">
        <f t="shared" si="4"/>
        <v>1457.6520000000003</v>
      </c>
      <c r="Q16" s="14">
        <f t="shared" si="4"/>
        <v>1457.6520000000003</v>
      </c>
      <c r="R16" s="14">
        <f t="shared" si="4"/>
        <v>1457.6520000000003</v>
      </c>
      <c r="S16" s="14">
        <f t="shared" si="4"/>
        <v>1457.6520000000003</v>
      </c>
      <c r="T16" s="14">
        <f t="shared" si="4"/>
        <v>1457.6520000000003</v>
      </c>
      <c r="U16" s="14">
        <f t="shared" si="4"/>
        <v>1457.6520000000003</v>
      </c>
      <c r="V16" s="14">
        <f t="shared" si="4"/>
        <v>1457.6520000000003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 t="s">
        <v>17</v>
      </c>
      <c r="L17" s="14" t="s">
        <v>17</v>
      </c>
      <c r="M17" s="14" t="s">
        <v>17</v>
      </c>
      <c r="N17" s="14" t="s">
        <v>17</v>
      </c>
      <c r="O17" s="14" t="s">
        <v>17</v>
      </c>
      <c r="P17" s="14" t="s">
        <v>17</v>
      </c>
      <c r="Q17" s="14" t="s">
        <v>17</v>
      </c>
      <c r="R17" s="14">
        <v>1900</v>
      </c>
      <c r="S17" s="14" t="s">
        <v>17</v>
      </c>
      <c r="T17" s="14" t="s">
        <v>17</v>
      </c>
      <c r="U17" s="14" t="s">
        <v>17</v>
      </c>
      <c r="V17" s="14" t="s">
        <v>17</v>
      </c>
    </row>
    <row r="18" spans="1:22" ht="15.75">
      <c r="A18" s="7" t="s">
        <v>42</v>
      </c>
      <c r="B18" s="3"/>
      <c r="C18" s="3"/>
      <c r="D18" s="3"/>
      <c r="E18" s="3"/>
      <c r="F18" s="3"/>
      <c r="G18" s="3"/>
      <c r="H18" s="3"/>
      <c r="I18" s="3"/>
      <c r="J18" s="4"/>
      <c r="K18" s="14" t="s">
        <v>17</v>
      </c>
      <c r="L18" s="14" t="s">
        <v>17</v>
      </c>
      <c r="M18" s="14" t="s">
        <v>17</v>
      </c>
      <c r="N18" s="14" t="s">
        <v>17</v>
      </c>
      <c r="O18" s="14" t="s">
        <v>17</v>
      </c>
      <c r="P18" s="14" t="s">
        <v>17</v>
      </c>
      <c r="Q18" s="14" t="s">
        <v>17</v>
      </c>
      <c r="R18" s="14" t="s">
        <v>17</v>
      </c>
      <c r="S18" s="14" t="s">
        <v>17</v>
      </c>
      <c r="T18" s="14" t="s">
        <v>17</v>
      </c>
      <c r="U18" s="14" t="s">
        <v>17</v>
      </c>
      <c r="V18" s="14" t="s">
        <v>17</v>
      </c>
    </row>
    <row r="19" spans="1:22" ht="15.75">
      <c r="A19" s="7" t="s">
        <v>21</v>
      </c>
      <c r="B19" s="3"/>
      <c r="C19" s="3"/>
      <c r="D19" s="3"/>
      <c r="E19" s="3"/>
      <c r="F19" s="3"/>
      <c r="G19" s="3"/>
      <c r="H19" s="3"/>
      <c r="I19" s="3"/>
      <c r="J19" s="4"/>
      <c r="K19" s="14" t="s">
        <v>17</v>
      </c>
      <c r="L19" s="14" t="s">
        <v>17</v>
      </c>
      <c r="M19" s="14" t="s">
        <v>17</v>
      </c>
      <c r="N19" s="14" t="s">
        <v>17</v>
      </c>
      <c r="O19" s="14" t="s">
        <v>17</v>
      </c>
      <c r="P19" s="14" t="s">
        <v>17</v>
      </c>
      <c r="Q19" s="14">
        <v>1010</v>
      </c>
      <c r="R19" s="14" t="s">
        <v>17</v>
      </c>
      <c r="S19" s="14">
        <v>556</v>
      </c>
      <c r="T19" s="14" t="s">
        <v>17</v>
      </c>
      <c r="U19" s="14" t="s">
        <v>17</v>
      </c>
      <c r="V19" s="14" t="s">
        <v>17</v>
      </c>
    </row>
    <row r="20" spans="1:22" ht="15.75">
      <c r="A20" s="7" t="s">
        <v>22</v>
      </c>
      <c r="B20" s="3"/>
      <c r="C20" s="3"/>
      <c r="D20" s="3"/>
      <c r="E20" s="3"/>
      <c r="F20" s="3"/>
      <c r="G20" s="3"/>
      <c r="H20" s="3"/>
      <c r="I20" s="3"/>
      <c r="J20" s="4"/>
      <c r="K20" s="13" t="s">
        <v>17</v>
      </c>
      <c r="L20" s="13" t="s">
        <v>17</v>
      </c>
      <c r="M20" s="13" t="s">
        <v>17</v>
      </c>
      <c r="N20" s="13" t="s">
        <v>17</v>
      </c>
      <c r="O20" s="13" t="s">
        <v>17</v>
      </c>
      <c r="P20" s="13" t="s">
        <v>17</v>
      </c>
      <c r="Q20" s="13" t="s">
        <v>17</v>
      </c>
      <c r="R20" s="13" t="s">
        <v>17</v>
      </c>
      <c r="S20" s="13" t="s">
        <v>17</v>
      </c>
      <c r="T20" s="13" t="s">
        <v>17</v>
      </c>
      <c r="U20" s="13" t="s">
        <v>17</v>
      </c>
      <c r="V20" s="13" t="s">
        <v>17</v>
      </c>
    </row>
    <row r="21" spans="1:22" ht="15.75">
      <c r="A21" s="7" t="s">
        <v>38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K11*0.2</f>
        <v>65.66000000000001</v>
      </c>
      <c r="L21" s="14">
        <f aca="true" t="shared" si="5" ref="L21:V21">L11*0.2</f>
        <v>65.66000000000001</v>
      </c>
      <c r="M21" s="14">
        <f t="shared" si="5"/>
        <v>65.66000000000001</v>
      </c>
      <c r="N21" s="14">
        <f t="shared" si="5"/>
        <v>65.66000000000001</v>
      </c>
      <c r="O21" s="14">
        <f t="shared" si="5"/>
        <v>65.66000000000001</v>
      </c>
      <c r="P21" s="14">
        <f t="shared" si="5"/>
        <v>65.66000000000001</v>
      </c>
      <c r="Q21" s="14">
        <f t="shared" si="5"/>
        <v>65.66000000000001</v>
      </c>
      <c r="R21" s="14">
        <f t="shared" si="5"/>
        <v>65.66000000000001</v>
      </c>
      <c r="S21" s="14">
        <f t="shared" si="5"/>
        <v>65.66000000000001</v>
      </c>
      <c r="T21" s="14">
        <f t="shared" si="5"/>
        <v>65.66000000000001</v>
      </c>
      <c r="U21" s="14">
        <f t="shared" si="5"/>
        <v>65.66000000000001</v>
      </c>
      <c r="V21" s="14">
        <f t="shared" si="5"/>
        <v>65.66000000000001</v>
      </c>
    </row>
    <row r="22" spans="1:22" ht="15.75">
      <c r="A22" s="7" t="s">
        <v>39</v>
      </c>
      <c r="B22" s="6"/>
      <c r="C22" s="6"/>
      <c r="D22" s="6"/>
      <c r="E22" s="6"/>
      <c r="F22" s="6"/>
      <c r="G22" s="6"/>
      <c r="H22" s="6"/>
      <c r="I22" s="3"/>
      <c r="J22" s="4"/>
      <c r="K22" s="14">
        <f>K26</f>
        <v>700</v>
      </c>
      <c r="L22" s="14"/>
      <c r="M22" s="14"/>
      <c r="N22" s="14">
        <f>N35</f>
        <v>659.8829999999999</v>
      </c>
      <c r="O22" s="14"/>
      <c r="P22" s="14"/>
      <c r="Q22" s="14"/>
      <c r="R22" s="14"/>
      <c r="S22" s="14"/>
      <c r="T22" s="14"/>
      <c r="U22" s="14"/>
      <c r="V22" s="14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>
      <c r="A26" s="2" t="s">
        <v>33</v>
      </c>
      <c r="B26" s="3"/>
      <c r="C26" s="3"/>
      <c r="D26" s="3"/>
      <c r="E26" s="3"/>
      <c r="F26" s="3"/>
      <c r="G26" s="3"/>
      <c r="H26" s="3"/>
      <c r="I26" s="3"/>
      <c r="J26" s="4"/>
      <c r="K26" s="20">
        <v>700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ht="15">
      <c r="A29" s="2" t="s">
        <v>28</v>
      </c>
      <c r="B29" s="3"/>
      <c r="C29" s="3"/>
      <c r="D29" s="3"/>
      <c r="E29" s="3"/>
      <c r="F29" s="3"/>
      <c r="G29" s="3"/>
      <c r="H29" s="3"/>
      <c r="I29" s="3"/>
      <c r="J29" s="4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ht="15">
      <c r="A31" s="2" t="s">
        <v>34</v>
      </c>
      <c r="B31" s="3"/>
      <c r="C31" s="3"/>
      <c r="D31" s="3"/>
      <c r="E31" s="3"/>
      <c r="F31" s="3"/>
      <c r="G31" s="3"/>
      <c r="H31" s="3"/>
      <c r="I31" s="3"/>
      <c r="J31" s="4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ht="15">
      <c r="A32" s="2" t="s">
        <v>35</v>
      </c>
      <c r="B32" s="3"/>
      <c r="C32" s="3"/>
      <c r="D32" s="3"/>
      <c r="E32" s="3"/>
      <c r="F32" s="3"/>
      <c r="G32" s="3"/>
      <c r="H32" s="3"/>
      <c r="I32" s="3"/>
      <c r="J32" s="4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ht="15">
      <c r="A33" s="2" t="s">
        <v>41</v>
      </c>
      <c r="B33" s="3"/>
      <c r="C33" s="3"/>
      <c r="D33" s="3"/>
      <c r="E33" s="3"/>
      <c r="F33" s="3"/>
      <c r="G33" s="3"/>
      <c r="H33" s="3"/>
      <c r="I33" s="3"/>
      <c r="J33" s="4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19"/>
      <c r="L35" s="19"/>
      <c r="M35" s="19"/>
      <c r="N35" s="19">
        <f>N11*2.01</f>
        <v>659.8829999999999</v>
      </c>
      <c r="O35" s="19"/>
      <c r="P35" s="19"/>
      <c r="Q35" s="19"/>
      <c r="R35" s="19"/>
      <c r="S35" s="19"/>
      <c r="T35" s="19"/>
      <c r="U35" s="19"/>
      <c r="V35" s="19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K16+K21+K22</f>
        <v>2223.3120000000004</v>
      </c>
      <c r="L36" s="14">
        <f>L16+L21</f>
        <v>1523.3120000000004</v>
      </c>
      <c r="M36" s="14">
        <f>L36</f>
        <v>1523.3120000000004</v>
      </c>
      <c r="N36" s="14">
        <f>N16+N21+N22</f>
        <v>2183.195</v>
      </c>
      <c r="O36" s="14">
        <f>M36</f>
        <v>1523.3120000000004</v>
      </c>
      <c r="P36" s="14">
        <f>O36</f>
        <v>1523.3120000000004</v>
      </c>
      <c r="Q36" s="14">
        <f>Q16+Q19+Q21</f>
        <v>2533.312</v>
      </c>
      <c r="R36" s="14">
        <f>R16+R17+R21</f>
        <v>3423.312</v>
      </c>
      <c r="S36" s="14">
        <f>S16+S19+S21</f>
        <v>2079.3120000000004</v>
      </c>
      <c r="T36" s="14">
        <f>T16+T21</f>
        <v>1523.3120000000004</v>
      </c>
      <c r="U36" s="14" t="s">
        <v>17</v>
      </c>
      <c r="V36" s="14" t="s">
        <v>17</v>
      </c>
    </row>
    <row r="38" spans="21:22" ht="12.75">
      <c r="U38" s="21"/>
      <c r="V38" s="18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2013-10-10T10:00:41Z</cp:lastPrinted>
  <dcterms:created xsi:type="dcterms:W3CDTF">2012-04-11T04:13:08Z</dcterms:created>
  <dcterms:modified xsi:type="dcterms:W3CDTF">2020-11-09T08:47:41Z</dcterms:modified>
  <cp:category/>
  <cp:version/>
  <cp:contentType/>
  <cp:contentStatus/>
</cp:coreProperties>
</file>