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<sst xmlns="http://schemas.openxmlformats.org/spreadsheetml/2006/main" count="80" uniqueCount="44">
  <si>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</si>
  <si>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</si>
  <si>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</si>
  <si>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</si>
  <si>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</si>
  <si>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</si>
  <si>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</si>
  <si>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</si>
  <si>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</si>
  <si>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</si>
  <si>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</si>
  <si>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</si>
  <si>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</si>
  <si>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</si>
  <si>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</si>
  <si>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</si>
  <si>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</si>
  <si>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</si>
  <si>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</si>
  <si>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</si>
  <si>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</si>
  <si>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</si>
  <si>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</si>
  <si>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</si>
  <si>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</si>
  <si>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</si>
  <si>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</si>
  <si>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</si>
  <si>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</si>
  <si>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</si>
  <si>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</si>
  <si>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</si>
  <si>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</si>
  <si>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</si>
  <si>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</si>
  <si>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</si>
  <si>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</si>
  <si>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</si>
  <si>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Полевая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</si>
  <si>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</si>
  <si>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</si>
  <si>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</si>
  <si>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</si>
  <si>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 (козырьки)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</si>
</sst>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E1">
      <selection activeCell="U10" sqref="U10"/>
    </sheetView>
  </sheetViews>
  <sheetFormatPr defaultColWidth="9.00390625" defaultRowHeight="12.75"/>
  <cols>
    <col min="10" max="10" width="7.375" style="0" customWidth="1"/>
    <col min="22" max="22" width="10.75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7" t="s">
        <v>17</v>
      </c>
    </row>
    <row r="4" ht="12.75">
      <c r="E4" s="16" t="s">
        <v>41</v>
      </c>
    </row>
    <row r="5" ht="12.75">
      <c r="AH5" s="15"/>
    </row>
    <row r="7" spans="11:22" ht="12.75">
      <c r="K7" t="s">
        <v>25</v>
      </c>
      <c r="L7" t="s">
        <v>26</v>
      </c>
      <c r="M7" t="s">
        <v>27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28</v>
      </c>
      <c r="U7" t="s">
        <v>15</v>
      </c>
      <c r="V7" t="s">
        <v>16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3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>
        <v>44386</v>
      </c>
      <c r="L9" s="14">
        <f aca="true" t="shared" si="0" ref="L9:Q9">K9+K13-K35</f>
        <v>46503</v>
      </c>
      <c r="M9" s="14">
        <f t="shared" si="0"/>
        <v>48620</v>
      </c>
      <c r="N9" s="14">
        <f t="shared" si="0"/>
        <v>50737</v>
      </c>
      <c r="O9" s="14">
        <f t="shared" si="0"/>
        <v>51458.055</v>
      </c>
      <c r="P9" s="14">
        <f t="shared" si="0"/>
        <v>53575.055</v>
      </c>
      <c r="Q9" s="14">
        <f t="shared" si="0"/>
        <v>55692.055</v>
      </c>
      <c r="R9" s="14">
        <f>Q9+Q13-Q35</f>
        <v>51767.055</v>
      </c>
      <c r="S9" s="14">
        <f>R9+R13-R35</f>
        <v>53884.055</v>
      </c>
      <c r="T9" s="14">
        <f>S9+S13-S35</f>
        <v>31479.055</v>
      </c>
      <c r="U9" s="14">
        <f>T9+T13-T35</f>
        <v>24926.055</v>
      </c>
      <c r="V9" s="14"/>
      <c r="W9" s="16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694.5</v>
      </c>
      <c r="L10" s="11">
        <f>K10</f>
        <v>694.5</v>
      </c>
      <c r="M10" s="11">
        <f>L10</f>
        <v>694.5</v>
      </c>
      <c r="N10" s="11">
        <f aca="true" t="shared" si="1" ref="N10:P11">M10</f>
        <v>694.5</v>
      </c>
      <c r="O10" s="11">
        <f t="shared" si="1"/>
        <v>694.5</v>
      </c>
      <c r="P10" s="11">
        <f t="shared" si="1"/>
        <v>694.5</v>
      </c>
      <c r="Q10" s="11">
        <f aca="true" t="shared" si="2" ref="Q10:S11">P10</f>
        <v>694.5</v>
      </c>
      <c r="R10" s="11">
        <f t="shared" si="2"/>
        <v>694.5</v>
      </c>
      <c r="S10" s="11">
        <f>R10</f>
        <v>694.5</v>
      </c>
      <c r="T10" s="11">
        <f>S10</f>
        <v>694.5</v>
      </c>
      <c r="U10" s="11">
        <f>T10</f>
        <v>694.5</v>
      </c>
      <c r="V10" s="11">
        <f>U10</f>
        <v>694.5</v>
      </c>
      <c r="W10" s="16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16</v>
      </c>
      <c r="L11" s="13">
        <f>K11</f>
        <v>16</v>
      </c>
      <c r="M11" s="13">
        <f>L11</f>
        <v>16</v>
      </c>
      <c r="N11" s="13">
        <f t="shared" si="1"/>
        <v>16</v>
      </c>
      <c r="O11" s="13">
        <f t="shared" si="1"/>
        <v>16</v>
      </c>
      <c r="P11" s="13">
        <f t="shared" si="1"/>
        <v>16</v>
      </c>
      <c r="Q11" s="13">
        <f t="shared" si="2"/>
        <v>16</v>
      </c>
      <c r="R11" s="13">
        <f t="shared" si="2"/>
        <v>16</v>
      </c>
      <c r="S11" s="14">
        <f t="shared" si="2"/>
        <v>16</v>
      </c>
      <c r="T11" s="14">
        <f>S11</f>
        <v>16</v>
      </c>
      <c r="U11" s="14">
        <f>T11</f>
        <v>16</v>
      </c>
      <c r="V11" s="14">
        <f>U11</f>
        <v>16</v>
      </c>
      <c r="W11" s="16"/>
    </row>
    <row r="12" spans="1:23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v>8.46</v>
      </c>
      <c r="L12" s="12">
        <v>8.46</v>
      </c>
      <c r="M12" s="12">
        <v>8.46</v>
      </c>
      <c r="N12" s="12">
        <v>8.46</v>
      </c>
      <c r="O12" s="12">
        <v>8.46</v>
      </c>
      <c r="P12" s="12">
        <v>8.46</v>
      </c>
      <c r="Q12" s="12">
        <v>8.46</v>
      </c>
      <c r="R12" s="12">
        <v>8.46</v>
      </c>
      <c r="S12" s="12">
        <v>8.46</v>
      </c>
      <c r="T12" s="12">
        <v>8.46</v>
      </c>
      <c r="U12" s="12">
        <v>8.46</v>
      </c>
      <c r="V12" s="12">
        <v>8.46</v>
      </c>
      <c r="W12" s="16"/>
    </row>
    <row r="13" spans="1:23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5875</v>
      </c>
      <c r="L13" s="14">
        <v>5875</v>
      </c>
      <c r="M13" s="14">
        <v>5875</v>
      </c>
      <c r="N13" s="14">
        <v>5875</v>
      </c>
      <c r="O13" s="14">
        <v>5875</v>
      </c>
      <c r="P13" s="14">
        <v>5875</v>
      </c>
      <c r="Q13" s="14">
        <v>5875</v>
      </c>
      <c r="R13" s="14">
        <v>5875</v>
      </c>
      <c r="S13" s="14">
        <v>5875</v>
      </c>
      <c r="T13" s="14">
        <v>5875</v>
      </c>
      <c r="U13" s="14">
        <v>5875</v>
      </c>
      <c r="V13" s="14">
        <v>5875</v>
      </c>
      <c r="W13" s="16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6"/>
    </row>
    <row r="15" spans="1:23" ht="15.75">
      <c r="A15" s="7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4">
        <v>3084</v>
      </c>
      <c r="L15" s="14">
        <v>3084</v>
      </c>
      <c r="M15" s="14">
        <v>3084</v>
      </c>
      <c r="N15" s="14">
        <v>3084</v>
      </c>
      <c r="O15" s="14">
        <v>3084</v>
      </c>
      <c r="P15" s="14">
        <v>3084</v>
      </c>
      <c r="Q15" s="14">
        <v>3084</v>
      </c>
      <c r="R15" s="14">
        <v>3084</v>
      </c>
      <c r="S15" s="14">
        <v>3084</v>
      </c>
      <c r="T15" s="14">
        <v>3084</v>
      </c>
      <c r="U15" s="14">
        <v>3084</v>
      </c>
      <c r="V15" s="14">
        <v>3084</v>
      </c>
      <c r="W15" s="16"/>
    </row>
    <row r="16" spans="1:23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 t="s">
        <v>17</v>
      </c>
      <c r="L16" s="14" t="s">
        <v>17</v>
      </c>
      <c r="M16" s="14" t="s">
        <v>17</v>
      </c>
      <c r="N16" s="14" t="s">
        <v>17</v>
      </c>
      <c r="O16" s="14" t="s">
        <v>17</v>
      </c>
      <c r="P16" s="14" t="s">
        <v>17</v>
      </c>
      <c r="Q16" s="14">
        <v>4180</v>
      </c>
      <c r="R16" s="14" t="s">
        <v>17</v>
      </c>
      <c r="S16" s="14" t="s">
        <v>17</v>
      </c>
      <c r="T16" s="14" t="s">
        <v>17</v>
      </c>
      <c r="U16" s="14" t="s">
        <v>17</v>
      </c>
      <c r="V16" s="14" t="s">
        <v>17</v>
      </c>
      <c r="W16" s="16"/>
    </row>
    <row r="17" spans="1:23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4">
        <v>535</v>
      </c>
      <c r="L17" s="14">
        <v>535</v>
      </c>
      <c r="M17" s="14">
        <v>535</v>
      </c>
      <c r="N17" s="14">
        <v>535</v>
      </c>
      <c r="O17" s="14">
        <v>535</v>
      </c>
      <c r="P17" s="14">
        <v>535</v>
      </c>
      <c r="Q17" s="14">
        <v>535</v>
      </c>
      <c r="R17" s="14">
        <v>535</v>
      </c>
      <c r="S17" s="14">
        <v>535</v>
      </c>
      <c r="T17" s="14">
        <v>535</v>
      </c>
      <c r="U17" s="14">
        <v>535</v>
      </c>
      <c r="V17" s="14">
        <v>535</v>
      </c>
      <c r="W17" s="16"/>
    </row>
    <row r="18" spans="1:23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>
        <v>1862</v>
      </c>
      <c r="R18" s="14" t="s">
        <v>17</v>
      </c>
      <c r="S18" s="14">
        <v>2022</v>
      </c>
      <c r="T18" s="14" t="s">
        <v>17</v>
      </c>
      <c r="U18" s="14" t="s">
        <v>17</v>
      </c>
      <c r="V18" s="14" t="s">
        <v>17</v>
      </c>
      <c r="W18" s="16"/>
    </row>
    <row r="19" spans="1:23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 t="s">
        <v>17</v>
      </c>
      <c r="R19" s="13" t="s">
        <v>17</v>
      </c>
      <c r="S19" s="13" t="s">
        <v>17</v>
      </c>
      <c r="T19" s="13" t="s">
        <v>17</v>
      </c>
      <c r="U19" s="13" t="s">
        <v>17</v>
      </c>
      <c r="V19" s="13" t="s">
        <v>17</v>
      </c>
      <c r="W19" s="16"/>
    </row>
    <row r="20" spans="1:23" ht="15.75">
      <c r="A20" s="7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4">
        <v>139</v>
      </c>
      <c r="L20" s="14">
        <v>139</v>
      </c>
      <c r="M20" s="14">
        <v>139</v>
      </c>
      <c r="N20" s="14">
        <v>139</v>
      </c>
      <c r="O20" s="14">
        <v>139</v>
      </c>
      <c r="P20" s="14">
        <v>139</v>
      </c>
      <c r="Q20" s="14">
        <v>139</v>
      </c>
      <c r="R20" s="14">
        <v>139</v>
      </c>
      <c r="S20" s="14">
        <v>139</v>
      </c>
      <c r="T20" s="14">
        <v>139</v>
      </c>
      <c r="U20" s="14">
        <v>139</v>
      </c>
      <c r="V20" s="14">
        <v>139</v>
      </c>
      <c r="W20" s="16"/>
    </row>
    <row r="21" spans="1:23" ht="15.75">
      <c r="A21" s="7" t="s">
        <v>40</v>
      </c>
      <c r="B21" s="6"/>
      <c r="C21" s="6"/>
      <c r="D21" s="6"/>
      <c r="E21" s="6"/>
      <c r="F21" s="6"/>
      <c r="G21" s="6"/>
      <c r="H21" s="6"/>
      <c r="I21" s="3"/>
      <c r="J21" s="4"/>
      <c r="K21" s="14"/>
      <c r="L21" s="14"/>
      <c r="M21" s="14"/>
      <c r="N21" s="14">
        <f>N34</f>
        <v>1395.945</v>
      </c>
      <c r="O21" s="14"/>
      <c r="P21" s="14"/>
      <c r="Q21" s="14"/>
      <c r="R21" s="14"/>
      <c r="S21" s="14">
        <f>S29</f>
        <v>22500</v>
      </c>
      <c r="T21" s="14">
        <f>T34</f>
        <v>8670</v>
      </c>
      <c r="U21" s="14"/>
      <c r="V21" s="14"/>
      <c r="W21" s="16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8"/>
      <c r="L29" s="18"/>
      <c r="M29" s="18"/>
      <c r="N29" s="18"/>
      <c r="O29" s="18"/>
      <c r="P29" s="18"/>
      <c r="Q29" s="18"/>
      <c r="R29" s="18"/>
      <c r="S29" s="18">
        <v>22500</v>
      </c>
      <c r="T29" s="18"/>
      <c r="U29" s="18"/>
      <c r="V29" s="18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>
        <f>N10*2.01</f>
        <v>1395.945</v>
      </c>
      <c r="O34" s="19"/>
      <c r="P34" s="19"/>
      <c r="Q34" s="19"/>
      <c r="R34" s="19"/>
      <c r="S34" s="19"/>
      <c r="T34" s="19">
        <v>8670</v>
      </c>
      <c r="U34" s="19"/>
      <c r="V34" s="19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K15+K17+K20</f>
        <v>3758</v>
      </c>
      <c r="L35" s="14">
        <f>K35</f>
        <v>3758</v>
      </c>
      <c r="M35" s="14">
        <f>L35</f>
        <v>3758</v>
      </c>
      <c r="N35" s="14">
        <f>N15+N17+N20+N34</f>
        <v>5153.945</v>
      </c>
      <c r="O35" s="14">
        <f>O15+O17+O20</f>
        <v>3758</v>
      </c>
      <c r="P35" s="14">
        <f>O35</f>
        <v>3758</v>
      </c>
      <c r="Q35" s="14">
        <f>Q15+Q16+Q17+Q18+Q20</f>
        <v>9800</v>
      </c>
      <c r="R35" s="14">
        <f>R15+R17+R20</f>
        <v>3758</v>
      </c>
      <c r="S35" s="14">
        <f>S15+S17+S18+S20+S21</f>
        <v>28280</v>
      </c>
      <c r="T35" s="14">
        <f>T15+T17+T20+T21</f>
        <v>12428</v>
      </c>
      <c r="U35" s="14" t="s">
        <v>17</v>
      </c>
      <c r="V35" s="14" t="s">
        <v>17</v>
      </c>
    </row>
    <row r="37" spans="21:22" ht="12.75">
      <c r="U37" s="20"/>
      <c r="V37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2013-01-08T20:28:39Z</cp:lastPrinted>
  <dcterms:created xsi:type="dcterms:W3CDTF">2012-04-11T04:13:08Z</dcterms:created>
  <dcterms:modified xsi:type="dcterms:W3CDTF">2020-11-09T09:14:08Z</dcterms:modified>
  <cp:category/>
  <cp:version/>
  <cp:contentType/>
  <cp:contentStatus/>
</cp:coreProperties>
</file>