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<sst xmlns="http://schemas.openxmlformats.org/spreadsheetml/2006/main" count="93" uniqueCount="44">
  <si>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</si>
  <si>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</si>
  <si>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</si>
  <si>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</si>
  <si>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</si>
  <si>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</si>
  <si>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</si>
  <si>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</si>
  <si>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</si>
  <si>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</si>
  <si>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</si>
  <si>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</si>
  <si>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</si>
  <si>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</si>
  <si>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</si>
  <si>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</si>
  <si>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</si>
  <si>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</si>
  <si>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</si>
  <si>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</si>
  <si>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</si>
  <si>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</si>
  <si>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</si>
  <si>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</si>
  <si>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</si>
  <si>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</si>
  <si>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</si>
  <si>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</si>
  <si>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</si>
  <si>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</si>
  <si>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</si>
  <si>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</si>
  <si>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</si>
  <si>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</si>
  <si>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</si>
  <si>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</si>
  <si>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</si>
  <si>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</si>
  <si>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8  ул. Новая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</si>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</sst>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D7">
      <selection activeCell="U12" sqref="U12"/>
    </sheetView>
  </sheetViews>
  <sheetFormatPr defaultColWidth="9.00390625" defaultRowHeight="12.75"/>
  <cols>
    <col min="10" max="10" width="18.25390625" style="0" customWidth="1"/>
    <col min="22" max="22" width="9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6" t="s">
        <v>17</v>
      </c>
    </row>
    <row r="6" ht="12.75">
      <c r="E6" s="15" t="s">
        <v>41</v>
      </c>
    </row>
    <row r="7" ht="12.75">
      <c r="AH7" s="17" t="s">
        <v>17</v>
      </c>
    </row>
    <row r="9" spans="11:34" ht="12.75">
      <c r="K9" t="s">
        <v>25</v>
      </c>
      <c r="L9" t="s">
        <v>26</v>
      </c>
      <c r="M9" t="s">
        <v>27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28</v>
      </c>
      <c r="U9" t="s">
        <v>15</v>
      </c>
      <c r="V9" t="s">
        <v>16</v>
      </c>
      <c r="AH9" s="16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1" t="s">
        <v>17</v>
      </c>
      <c r="L10" s="14">
        <f>K11+K15-K37</f>
        <v>-112</v>
      </c>
      <c r="M10" s="11"/>
      <c r="N10" s="11"/>
      <c r="O10" s="11"/>
      <c r="P10" s="11"/>
      <c r="Q10" s="11"/>
      <c r="R10" s="11"/>
      <c r="S10" s="11"/>
      <c r="T10" s="14"/>
      <c r="U10" s="14"/>
      <c r="V10" s="14"/>
    </row>
    <row r="11" spans="1:22" ht="15">
      <c r="A11" s="2" t="s">
        <v>31</v>
      </c>
      <c r="B11" s="3"/>
      <c r="C11" s="3"/>
      <c r="D11" s="3"/>
      <c r="E11" s="3"/>
      <c r="F11" s="3"/>
      <c r="G11" s="3"/>
      <c r="H11" s="3"/>
      <c r="I11" s="3"/>
      <c r="J11" s="4"/>
      <c r="K11" s="14">
        <v>0</v>
      </c>
      <c r="L11" s="14"/>
      <c r="M11" s="14">
        <f>L10+L15-L37</f>
        <v>444</v>
      </c>
      <c r="N11" s="14">
        <f aca="true" t="shared" si="0" ref="N11:S11">M11+M15-M37</f>
        <v>1000</v>
      </c>
      <c r="O11" s="14">
        <f t="shared" si="0"/>
        <v>1159.8290000000002</v>
      </c>
      <c r="P11" s="14">
        <f t="shared" si="0"/>
        <v>1715.8290000000002</v>
      </c>
      <c r="Q11" s="14">
        <f t="shared" si="0"/>
        <v>2271.829</v>
      </c>
      <c r="R11" s="14">
        <f t="shared" si="0"/>
        <v>1687.8290000000002</v>
      </c>
      <c r="S11" s="14">
        <f t="shared" si="0"/>
        <v>2243.829</v>
      </c>
      <c r="T11" s="14">
        <f>S11+S15-S37</f>
        <v>2131.829</v>
      </c>
      <c r="U11" s="14">
        <f>T11+T15-T37</f>
        <v>2687.829</v>
      </c>
      <c r="V11" s="14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197.1</v>
      </c>
      <c r="L12" s="11">
        <f aca="true" t="shared" si="1" ref="L12:O13">K12</f>
        <v>197.1</v>
      </c>
      <c r="M12" s="11">
        <f t="shared" si="1"/>
        <v>197.1</v>
      </c>
      <c r="N12" s="11">
        <f t="shared" si="1"/>
        <v>197.1</v>
      </c>
      <c r="O12" s="11">
        <f t="shared" si="1"/>
        <v>197.1</v>
      </c>
      <c r="P12" s="11">
        <f aca="true" t="shared" si="2" ref="P12:V13">O12</f>
        <v>197.1</v>
      </c>
      <c r="Q12" s="11">
        <f t="shared" si="2"/>
        <v>197.1</v>
      </c>
      <c r="R12" s="11">
        <f t="shared" si="2"/>
        <v>197.1</v>
      </c>
      <c r="S12" s="11">
        <f t="shared" si="2"/>
        <v>197.1</v>
      </c>
      <c r="T12" s="11">
        <f t="shared" si="2"/>
        <v>197.1</v>
      </c>
      <c r="U12" s="11">
        <f t="shared" si="2"/>
        <v>197.1</v>
      </c>
      <c r="V12" s="11">
        <f t="shared" si="2"/>
        <v>197.1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3">
        <v>4</v>
      </c>
      <c r="L13" s="13">
        <f t="shared" si="1"/>
        <v>4</v>
      </c>
      <c r="M13" s="13">
        <f t="shared" si="1"/>
        <v>4</v>
      </c>
      <c r="N13" s="13">
        <f t="shared" si="1"/>
        <v>4</v>
      </c>
      <c r="O13" s="13">
        <f t="shared" si="1"/>
        <v>4</v>
      </c>
      <c r="P13" s="13">
        <f t="shared" si="2"/>
        <v>4</v>
      </c>
      <c r="Q13" s="13">
        <f t="shared" si="2"/>
        <v>4</v>
      </c>
      <c r="R13" s="13">
        <f t="shared" si="2"/>
        <v>4</v>
      </c>
      <c r="S13" s="13">
        <f t="shared" si="2"/>
        <v>4</v>
      </c>
      <c r="T13" s="13">
        <f t="shared" si="2"/>
        <v>4</v>
      </c>
      <c r="U13" s="13">
        <f t="shared" si="2"/>
        <v>4</v>
      </c>
      <c r="V13" s="13">
        <f t="shared" si="2"/>
        <v>4</v>
      </c>
    </row>
    <row r="14" spans="1:22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2">
        <v>7.46</v>
      </c>
      <c r="L14" s="12">
        <v>7.46</v>
      </c>
      <c r="M14" s="12">
        <v>7.46</v>
      </c>
      <c r="N14" s="12">
        <v>7.46</v>
      </c>
      <c r="O14" s="12">
        <v>7.46</v>
      </c>
      <c r="P14" s="12">
        <v>7.46</v>
      </c>
      <c r="Q14" s="12">
        <v>7.46</v>
      </c>
      <c r="R14" s="12">
        <v>7.46</v>
      </c>
      <c r="S14" s="12">
        <v>7.46</v>
      </c>
      <c r="T14" s="12">
        <v>7.46</v>
      </c>
      <c r="U14" s="12">
        <v>7.46</v>
      </c>
      <c r="V14" s="12">
        <v>7.46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4">
        <v>1470</v>
      </c>
      <c r="L15" s="14">
        <v>1470</v>
      </c>
      <c r="M15" s="14">
        <v>1470</v>
      </c>
      <c r="N15" s="14">
        <v>1470</v>
      </c>
      <c r="O15" s="14">
        <v>1470</v>
      </c>
      <c r="P15" s="14">
        <v>1470</v>
      </c>
      <c r="Q15" s="14">
        <v>1470</v>
      </c>
      <c r="R15" s="14">
        <v>1470</v>
      </c>
      <c r="S15" s="14">
        <v>1470</v>
      </c>
      <c r="T15" s="14">
        <v>1470</v>
      </c>
      <c r="U15" s="14">
        <v>1470</v>
      </c>
      <c r="V15" s="14">
        <v>1470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3" ht="15.75">
      <c r="A17" s="7" t="s">
        <v>24</v>
      </c>
      <c r="B17" s="3"/>
      <c r="C17" s="3"/>
      <c r="D17" s="3"/>
      <c r="E17" s="3"/>
      <c r="F17" s="3"/>
      <c r="G17" s="3"/>
      <c r="H17" s="3"/>
      <c r="I17" s="3"/>
      <c r="J17" s="4"/>
      <c r="K17" s="14">
        <v>875</v>
      </c>
      <c r="L17" s="14">
        <v>875</v>
      </c>
      <c r="M17" s="14">
        <v>875</v>
      </c>
      <c r="N17" s="14">
        <v>875</v>
      </c>
      <c r="O17" s="14">
        <v>875</v>
      </c>
      <c r="P17" s="14">
        <v>875</v>
      </c>
      <c r="Q17" s="14">
        <v>875</v>
      </c>
      <c r="R17" s="14">
        <v>875</v>
      </c>
      <c r="S17" s="14">
        <v>875</v>
      </c>
      <c r="T17" s="14">
        <v>875</v>
      </c>
      <c r="U17" s="14">
        <v>875</v>
      </c>
      <c r="V17" s="14">
        <v>875</v>
      </c>
      <c r="W17" s="15"/>
    </row>
    <row r="18" spans="1:23" ht="15.75">
      <c r="A18" s="7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>
        <v>1140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15"/>
    </row>
    <row r="19" spans="1:23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 t="s">
        <v>17</v>
      </c>
      <c r="R19" s="14" t="s">
        <v>17</v>
      </c>
      <c r="S19" s="14" t="s">
        <v>17</v>
      </c>
      <c r="T19" s="14" t="s">
        <v>17</v>
      </c>
      <c r="U19" s="14" t="s">
        <v>17</v>
      </c>
      <c r="V19" s="14" t="s">
        <v>17</v>
      </c>
      <c r="W19" s="15"/>
    </row>
    <row r="20" spans="1:23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4">
        <v>668</v>
      </c>
      <c r="L20" s="14" t="s">
        <v>17</v>
      </c>
      <c r="M20" s="14" t="s">
        <v>17</v>
      </c>
      <c r="N20" s="14" t="s">
        <v>17</v>
      </c>
      <c r="O20" s="14" t="s">
        <v>17</v>
      </c>
      <c r="P20" s="14" t="s">
        <v>17</v>
      </c>
      <c r="Q20" s="14" t="s">
        <v>17</v>
      </c>
      <c r="R20" s="14" t="s">
        <v>17</v>
      </c>
      <c r="S20" s="14">
        <v>668</v>
      </c>
      <c r="T20" s="14" t="s">
        <v>17</v>
      </c>
      <c r="U20" s="14" t="s">
        <v>17</v>
      </c>
      <c r="V20" s="14" t="s">
        <v>17</v>
      </c>
      <c r="W20" s="15"/>
    </row>
    <row r="21" spans="1:23" ht="15.75">
      <c r="A21" s="7" t="s">
        <v>23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17</v>
      </c>
      <c r="L21" s="13" t="s">
        <v>17</v>
      </c>
      <c r="M21" s="13" t="s">
        <v>17</v>
      </c>
      <c r="N21" s="13" t="s">
        <v>17</v>
      </c>
      <c r="O21" s="13" t="s">
        <v>17</v>
      </c>
      <c r="P21" s="13" t="s">
        <v>17</v>
      </c>
      <c r="Q21" s="13" t="s">
        <v>17</v>
      </c>
      <c r="R21" s="13" t="s">
        <v>17</v>
      </c>
      <c r="S21" s="13" t="s">
        <v>17</v>
      </c>
      <c r="T21" s="13" t="s">
        <v>17</v>
      </c>
      <c r="U21" s="13" t="s">
        <v>17</v>
      </c>
      <c r="V21" s="13" t="s">
        <v>17</v>
      </c>
      <c r="W21" s="15"/>
    </row>
    <row r="22" spans="1:23" ht="15.75">
      <c r="A22" s="7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4">
        <v>39</v>
      </c>
      <c r="L22" s="14">
        <v>39</v>
      </c>
      <c r="M22" s="14">
        <v>39</v>
      </c>
      <c r="N22" s="14">
        <v>39</v>
      </c>
      <c r="O22" s="14">
        <v>39</v>
      </c>
      <c r="P22" s="14">
        <v>39</v>
      </c>
      <c r="Q22" s="14">
        <v>39</v>
      </c>
      <c r="R22" s="14">
        <v>39</v>
      </c>
      <c r="S22" s="14">
        <v>39</v>
      </c>
      <c r="T22" s="14">
        <v>39</v>
      </c>
      <c r="U22" s="14">
        <v>39</v>
      </c>
      <c r="V22" s="14">
        <v>39</v>
      </c>
      <c r="W22" s="15"/>
    </row>
    <row r="23" spans="1:22" ht="15.75">
      <c r="A23" s="7" t="s">
        <v>40</v>
      </c>
      <c r="B23" s="6"/>
      <c r="C23" s="6"/>
      <c r="D23" s="6"/>
      <c r="E23" s="6"/>
      <c r="F23" s="6"/>
      <c r="G23" s="6"/>
      <c r="H23" s="6"/>
      <c r="I23" s="3"/>
      <c r="J23" s="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>
      <c r="A30" s="2" t="s">
        <v>29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7" ht="15">
      <c r="A31" s="8" t="s">
        <v>8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>
        <f>1650*3</f>
        <v>4950</v>
      </c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4"/>
      <c r="L36" s="14"/>
      <c r="M36" s="14"/>
      <c r="N36" s="14">
        <f>N12*2.01</f>
        <v>396.17099999999994</v>
      </c>
      <c r="O36" s="14"/>
      <c r="P36" s="14"/>
      <c r="Q36" s="14"/>
      <c r="R36" s="14"/>
      <c r="S36" s="14"/>
      <c r="T36" s="14"/>
      <c r="U36" s="14"/>
      <c r="V36" s="14"/>
    </row>
    <row r="37" spans="1:22" ht="15">
      <c r="A37" s="8" t="s">
        <v>9</v>
      </c>
      <c r="B37" s="9"/>
      <c r="C37" s="9"/>
      <c r="D37" s="9"/>
      <c r="E37" s="9"/>
      <c r="F37" s="9"/>
      <c r="G37" s="9"/>
      <c r="H37" s="9"/>
      <c r="I37" s="9"/>
      <c r="J37" s="10"/>
      <c r="K37" s="14">
        <f>K17+K20+K22</f>
        <v>1582</v>
      </c>
      <c r="L37" s="14">
        <f>L17+L22</f>
        <v>914</v>
      </c>
      <c r="M37" s="14">
        <f>L37</f>
        <v>914</v>
      </c>
      <c r="N37" s="14">
        <f>N17+N22+N36</f>
        <v>1310.1709999999998</v>
      </c>
      <c r="O37" s="14">
        <f>O17+O22</f>
        <v>914</v>
      </c>
      <c r="P37" s="14">
        <f>O37</f>
        <v>914</v>
      </c>
      <c r="Q37" s="14">
        <f>Q17+Q18+Q22</f>
        <v>2054</v>
      </c>
      <c r="R37" s="14">
        <f>P37</f>
        <v>914</v>
      </c>
      <c r="S37" s="14">
        <f>S17+S20+S22</f>
        <v>1582</v>
      </c>
      <c r="T37" s="14">
        <f>R37</f>
        <v>914</v>
      </c>
      <c r="U37" s="14" t="s">
        <v>17</v>
      </c>
      <c r="V37" s="14" t="s">
        <v>17</v>
      </c>
    </row>
    <row r="39" spans="21:22" ht="12.75">
      <c r="U39" s="19"/>
      <c r="V3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2012-04-11T09:24:38Z</cp:lastPrinted>
  <dcterms:created xsi:type="dcterms:W3CDTF">2012-04-11T04:13:08Z</dcterms:created>
  <dcterms:modified xsi:type="dcterms:W3CDTF">2020-11-09T08:55:46Z</dcterms:modified>
  <cp:category/>
  <cp:version/>
  <cp:contentType/>
  <cp:contentStatus/>
</cp:coreProperties>
</file>