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<sst xmlns="http://schemas.openxmlformats.org/spreadsheetml/2006/main" count="84" uniqueCount="44">
  <si>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</si>
  <si>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</si>
  <si>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</si>
  <si>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</si>
  <si>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</si>
  <si>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</si>
  <si>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</si>
  <si>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</si>
  <si>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</si>
  <si>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</si>
  <si>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</si>
  <si>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</si>
  <si>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</si>
  <si>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</si>
  <si>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</si>
  <si>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</si>
  <si>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</si>
  <si>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</si>
  <si>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</si>
  <si>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</si>
  <si>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</si>
  <si>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</si>
  <si>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</si>
  <si>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</si>
  <si>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</si>
  <si>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</si>
  <si>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</si>
  <si>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</si>
  <si>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</si>
  <si>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</si>
  <si>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</si>
  <si>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</si>
  <si>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</si>
  <si>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</si>
  <si>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</si>
  <si>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</si>
  <si>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</si>
  <si>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коммунальным услугам жилого дома № 3  ул. Новая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</si>
  <si>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</si>
  <si>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</si>
  <si>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</si>
  <si>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</si>
  <si>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(дизенфекция)(установка козырька)</t>
  </si>
  <si>
    <t>м. Отдано по чекам (бордюр кирпич)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</si>
</sst>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tabSelected="1" zoomScalePageLayoutView="0" workbookViewId="0" topLeftCell="C1">
      <selection activeCell="T37" sqref="T37"/>
    </sheetView>
  </sheetViews>
  <sheetFormatPr defaultColWidth="9.00390625" defaultRowHeight="12.75"/>
  <cols>
    <col min="10" max="10" width="8.00390625" style="0" customWidth="1"/>
    <col min="22" max="22" width="9.875" style="0" customWidth="1"/>
    <col min="33" max="33" width="18.00390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7" t="s">
        <v>17</v>
      </c>
    </row>
    <row r="5" ht="12.75">
      <c r="E5" s="16" t="s">
        <v>40</v>
      </c>
    </row>
    <row r="6" ht="12.75">
      <c r="AH6" s="15"/>
    </row>
    <row r="8" spans="11:22" ht="12.75">
      <c r="K8" t="s">
        <v>24</v>
      </c>
      <c r="L8" t="s">
        <v>25</v>
      </c>
      <c r="M8" t="s">
        <v>26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27</v>
      </c>
      <c r="U8" t="s">
        <v>15</v>
      </c>
      <c r="V8" t="s">
        <v>16</v>
      </c>
    </row>
    <row r="9" spans="1:22" ht="15">
      <c r="A9" s="2" t="s">
        <v>29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2" ht="15">
      <c r="A10" s="2" t="s">
        <v>30</v>
      </c>
      <c r="B10" s="3"/>
      <c r="C10" s="3"/>
      <c r="D10" s="3"/>
      <c r="E10" s="3"/>
      <c r="F10" s="3"/>
      <c r="G10" s="3"/>
      <c r="H10" s="3"/>
      <c r="I10" s="3"/>
      <c r="J10" s="4"/>
      <c r="K10" s="14">
        <v>43341</v>
      </c>
      <c r="L10" s="14">
        <f aca="true" t="shared" si="0" ref="L10:Q10">K10+K14-K36</f>
        <v>44477.248</v>
      </c>
      <c r="M10" s="14">
        <f t="shared" si="0"/>
        <v>49119.496</v>
      </c>
      <c r="N10" s="14">
        <f t="shared" si="0"/>
        <v>53761.744</v>
      </c>
      <c r="O10" s="14">
        <f t="shared" si="0"/>
        <v>54512.859</v>
      </c>
      <c r="P10" s="14">
        <f t="shared" si="0"/>
        <v>58704.106999999996</v>
      </c>
      <c r="Q10" s="14">
        <f t="shared" si="0"/>
        <v>63616.354999999996</v>
      </c>
      <c r="R10" s="14">
        <f>Q10+Q14-Q36</f>
        <v>61688.603</v>
      </c>
      <c r="S10" s="14">
        <f>R10+R14-R36</f>
        <v>58573.850999999995</v>
      </c>
      <c r="T10" s="14">
        <f>S10+S14-S36</f>
        <v>37861.09899999999</v>
      </c>
      <c r="U10" s="14">
        <f>T10+T14-T36</f>
        <v>42503.34699999999</v>
      </c>
      <c r="V10" s="14"/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1253.3</v>
      </c>
      <c r="L11" s="11">
        <f>K11</f>
        <v>1253.3</v>
      </c>
      <c r="M11" s="11">
        <f>L11</f>
        <v>1253.3</v>
      </c>
      <c r="N11" s="11">
        <f aca="true" t="shared" si="1" ref="N11:P12">M11</f>
        <v>1253.3</v>
      </c>
      <c r="O11" s="11">
        <f t="shared" si="1"/>
        <v>1253.3</v>
      </c>
      <c r="P11" s="11">
        <f t="shared" si="1"/>
        <v>1253.3</v>
      </c>
      <c r="Q11" s="11">
        <f aca="true" t="shared" si="2" ref="Q11:V12">P11</f>
        <v>1253.3</v>
      </c>
      <c r="R11" s="11">
        <f t="shared" si="2"/>
        <v>1253.3</v>
      </c>
      <c r="S11" s="11">
        <f t="shared" si="2"/>
        <v>1253.3</v>
      </c>
      <c r="T11" s="11">
        <f t="shared" si="2"/>
        <v>1253.3</v>
      </c>
      <c r="U11" s="11">
        <f t="shared" si="2"/>
        <v>1253.3</v>
      </c>
      <c r="V11" s="11">
        <f t="shared" si="2"/>
        <v>1253.3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27</v>
      </c>
      <c r="L12" s="13">
        <f>K12</f>
        <v>27</v>
      </c>
      <c r="M12" s="13">
        <f>L12</f>
        <v>27</v>
      </c>
      <c r="N12" s="13">
        <f t="shared" si="1"/>
        <v>27</v>
      </c>
      <c r="O12" s="13">
        <f t="shared" si="1"/>
        <v>27</v>
      </c>
      <c r="P12" s="13">
        <f t="shared" si="1"/>
        <v>27</v>
      </c>
      <c r="Q12" s="13">
        <f t="shared" si="2"/>
        <v>27</v>
      </c>
      <c r="R12" s="13">
        <f t="shared" si="2"/>
        <v>27</v>
      </c>
      <c r="S12" s="13">
        <f t="shared" si="2"/>
        <v>27</v>
      </c>
      <c r="T12" s="13">
        <f t="shared" si="2"/>
        <v>27</v>
      </c>
      <c r="U12" s="13">
        <f t="shared" si="2"/>
        <v>27</v>
      </c>
      <c r="V12" s="13">
        <f t="shared" si="2"/>
        <v>27</v>
      </c>
    </row>
    <row r="13" spans="1:22" ht="15">
      <c r="A13" s="2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2">
        <v>8.56</v>
      </c>
      <c r="L13" s="12">
        <v>8.56</v>
      </c>
      <c r="M13" s="12">
        <v>8.56</v>
      </c>
      <c r="N13" s="12">
        <v>8.56</v>
      </c>
      <c r="O13" s="12">
        <v>8.56</v>
      </c>
      <c r="P13" s="12">
        <v>8.56</v>
      </c>
      <c r="Q13" s="12">
        <v>8.56</v>
      </c>
      <c r="R13" s="12">
        <v>8.56</v>
      </c>
      <c r="S13" s="12">
        <v>8.56</v>
      </c>
      <c r="T13" s="12">
        <v>8.56</v>
      </c>
      <c r="U13" s="12">
        <v>8.56</v>
      </c>
      <c r="V13" s="12">
        <v>8.56</v>
      </c>
    </row>
    <row r="14" spans="1:22" ht="15">
      <c r="A14" s="2" t="s">
        <v>32</v>
      </c>
      <c r="B14" s="3"/>
      <c r="C14" s="3"/>
      <c r="D14" s="3"/>
      <c r="E14" s="3"/>
      <c r="F14" s="3"/>
      <c r="G14" s="3"/>
      <c r="H14" s="3"/>
      <c r="I14" s="3"/>
      <c r="J14" s="4"/>
      <c r="K14" s="14">
        <f>K11*K13</f>
        <v>10728.248</v>
      </c>
      <c r="L14" s="14">
        <f aca="true" t="shared" si="3" ref="L14:V14">L11*L13</f>
        <v>10728.248</v>
      </c>
      <c r="M14" s="14">
        <f t="shared" si="3"/>
        <v>10728.248</v>
      </c>
      <c r="N14" s="14">
        <f t="shared" si="3"/>
        <v>10728.248</v>
      </c>
      <c r="O14" s="14">
        <f t="shared" si="3"/>
        <v>10728.248</v>
      </c>
      <c r="P14" s="14">
        <f t="shared" si="3"/>
        <v>10728.248</v>
      </c>
      <c r="Q14" s="14">
        <f t="shared" si="3"/>
        <v>10728.248</v>
      </c>
      <c r="R14" s="14">
        <f t="shared" si="3"/>
        <v>10728.248</v>
      </c>
      <c r="S14" s="14">
        <f t="shared" si="3"/>
        <v>10728.248</v>
      </c>
      <c r="T14" s="14">
        <f t="shared" si="3"/>
        <v>10728.248</v>
      </c>
      <c r="U14" s="14">
        <f t="shared" si="3"/>
        <v>10728.248</v>
      </c>
      <c r="V14" s="14">
        <f t="shared" si="3"/>
        <v>10728.248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5.75">
      <c r="A16" s="7" t="s">
        <v>23</v>
      </c>
      <c r="B16" s="3"/>
      <c r="C16" s="3"/>
      <c r="D16" s="3"/>
      <c r="E16" s="3"/>
      <c r="F16" s="3"/>
      <c r="G16" s="3"/>
      <c r="H16" s="3"/>
      <c r="I16" s="3"/>
      <c r="J16" s="4"/>
      <c r="K16" s="14">
        <v>5565</v>
      </c>
      <c r="L16" s="14">
        <v>5565</v>
      </c>
      <c r="M16" s="14">
        <v>5565</v>
      </c>
      <c r="N16" s="14">
        <v>5565</v>
      </c>
      <c r="O16" s="14">
        <v>5565</v>
      </c>
      <c r="P16" s="14">
        <v>5565</v>
      </c>
      <c r="Q16" s="14">
        <v>5565</v>
      </c>
      <c r="R16" s="14">
        <v>5565</v>
      </c>
      <c r="S16" s="14">
        <v>5565</v>
      </c>
      <c r="T16" s="14">
        <v>5565</v>
      </c>
      <c r="U16" s="14">
        <v>5565</v>
      </c>
      <c r="V16" s="14">
        <v>5565</v>
      </c>
    </row>
    <row r="17" spans="1:22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4" t="s">
        <v>17</v>
      </c>
      <c r="L17" s="14" t="s">
        <v>17</v>
      </c>
      <c r="M17" s="14" t="s">
        <v>17</v>
      </c>
      <c r="N17" s="14" t="s">
        <v>17</v>
      </c>
      <c r="O17" s="14" t="s">
        <v>17</v>
      </c>
      <c r="P17" s="14">
        <v>5700</v>
      </c>
      <c r="Q17" s="14" t="s">
        <v>17</v>
      </c>
      <c r="R17" s="14" t="s">
        <v>17</v>
      </c>
      <c r="S17" s="14" t="s">
        <v>17</v>
      </c>
      <c r="T17" s="14" t="s">
        <v>17</v>
      </c>
      <c r="U17" s="14" t="s">
        <v>17</v>
      </c>
      <c r="V17" s="14" t="s">
        <v>17</v>
      </c>
    </row>
    <row r="18" spans="1:22" ht="15.75">
      <c r="A18" s="7" t="s">
        <v>41</v>
      </c>
      <c r="B18" s="3"/>
      <c r="C18" s="3"/>
      <c r="D18" s="3"/>
      <c r="E18" s="3"/>
      <c r="F18" s="3"/>
      <c r="G18" s="3"/>
      <c r="H18" s="3"/>
      <c r="I18" s="3"/>
      <c r="J18" s="4"/>
      <c r="K18" s="14" t="s">
        <v>17</v>
      </c>
      <c r="L18" s="14" t="s">
        <v>17</v>
      </c>
      <c r="M18" s="14" t="s">
        <v>17</v>
      </c>
      <c r="N18" s="14" t="s">
        <v>17</v>
      </c>
      <c r="O18" s="14" t="s">
        <v>17</v>
      </c>
      <c r="P18" s="14" t="s">
        <v>17</v>
      </c>
      <c r="Q18" s="14" t="s">
        <v>17</v>
      </c>
      <c r="R18" s="14" t="s">
        <v>17</v>
      </c>
      <c r="S18" s="14" t="s">
        <v>17</v>
      </c>
      <c r="T18" s="14" t="s">
        <v>17</v>
      </c>
      <c r="U18" s="14" t="s">
        <v>17</v>
      </c>
      <c r="V18" s="14" t="s">
        <v>17</v>
      </c>
    </row>
    <row r="19" spans="1:22" ht="15.75">
      <c r="A19" s="7" t="s">
        <v>21</v>
      </c>
      <c r="B19" s="3"/>
      <c r="C19" s="3"/>
      <c r="D19" s="3"/>
      <c r="E19" s="3"/>
      <c r="F19" s="3"/>
      <c r="G19" s="3"/>
      <c r="H19" s="3"/>
      <c r="I19" s="3"/>
      <c r="J19" s="4"/>
      <c r="K19" s="14">
        <v>3506</v>
      </c>
      <c r="L19" s="14" t="s">
        <v>17</v>
      </c>
      <c r="M19" s="14" t="s">
        <v>17</v>
      </c>
      <c r="N19" s="14" t="s">
        <v>17</v>
      </c>
      <c r="O19" s="14" t="s">
        <v>17</v>
      </c>
      <c r="P19" s="14" t="s">
        <v>17</v>
      </c>
      <c r="Q19" s="14" t="s">
        <v>17</v>
      </c>
      <c r="R19" s="14" t="s">
        <v>17</v>
      </c>
      <c r="S19" s="14">
        <v>3125</v>
      </c>
      <c r="T19" s="14" t="s">
        <v>17</v>
      </c>
      <c r="U19" s="14" t="s">
        <v>17</v>
      </c>
      <c r="V19" s="14" t="s">
        <v>17</v>
      </c>
    </row>
    <row r="20" spans="1:22" ht="15.75">
      <c r="A20" s="7" t="s">
        <v>22</v>
      </c>
      <c r="B20" s="3"/>
      <c r="C20" s="3"/>
      <c r="D20" s="3"/>
      <c r="E20" s="3"/>
      <c r="F20" s="3"/>
      <c r="G20" s="3"/>
      <c r="H20" s="3"/>
      <c r="I20" s="3"/>
      <c r="J20" s="4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.75">
      <c r="A21" s="7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4">
        <v>251</v>
      </c>
      <c r="L21" s="14">
        <v>251</v>
      </c>
      <c r="M21" s="14">
        <v>251</v>
      </c>
      <c r="N21" s="14">
        <v>251</v>
      </c>
      <c r="O21" s="14">
        <v>251</v>
      </c>
      <c r="P21" s="14">
        <v>251</v>
      </c>
      <c r="Q21" s="14">
        <v>251</v>
      </c>
      <c r="R21" s="14">
        <v>251</v>
      </c>
      <c r="S21" s="14">
        <v>251</v>
      </c>
      <c r="T21" s="14">
        <v>251</v>
      </c>
      <c r="U21" s="14">
        <v>251</v>
      </c>
      <c r="V21" s="14">
        <v>251</v>
      </c>
    </row>
    <row r="22" spans="1:22" ht="15.75">
      <c r="A22" s="7" t="s">
        <v>39</v>
      </c>
      <c r="B22" s="6"/>
      <c r="C22" s="6"/>
      <c r="D22" s="6"/>
      <c r="E22" s="6"/>
      <c r="F22" s="6"/>
      <c r="G22" s="6"/>
      <c r="H22" s="6"/>
      <c r="I22" s="3"/>
      <c r="J22" s="4"/>
      <c r="K22" s="14">
        <f>K32</f>
        <v>270</v>
      </c>
      <c r="L22" s="14">
        <f>L32</f>
        <v>270</v>
      </c>
      <c r="M22" s="14">
        <f>M32</f>
        <v>270</v>
      </c>
      <c r="N22" s="14">
        <f>N26+N35</f>
        <v>4161.133</v>
      </c>
      <c r="O22" s="14">
        <f>O27</f>
        <v>721</v>
      </c>
      <c r="P22" s="14" t="s">
        <v>17</v>
      </c>
      <c r="Q22" s="14">
        <f>Q24+Q27</f>
        <v>6840</v>
      </c>
      <c r="R22" s="14">
        <f>R24+R32</f>
        <v>8027</v>
      </c>
      <c r="S22" s="14">
        <f>S34+S35</f>
        <v>22500</v>
      </c>
      <c r="T22" s="14">
        <f>T32</f>
        <v>270</v>
      </c>
      <c r="U22" s="14" t="s">
        <v>17</v>
      </c>
      <c r="V22" s="14" t="s">
        <v>17</v>
      </c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19"/>
      <c r="M24" s="19"/>
      <c r="N24" s="19"/>
      <c r="O24" s="19"/>
      <c r="P24" s="19"/>
      <c r="Q24" s="19">
        <v>3186</v>
      </c>
      <c r="R24" s="19">
        <f>7057+700</f>
        <v>7757</v>
      </c>
      <c r="S24" s="19"/>
      <c r="T24" s="19"/>
      <c r="U24" s="19"/>
      <c r="V24" s="19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33</v>
      </c>
      <c r="B26" s="3"/>
      <c r="C26" s="3"/>
      <c r="D26" s="3"/>
      <c r="E26" s="3"/>
      <c r="F26" s="3"/>
      <c r="G26" s="3"/>
      <c r="H26" s="3"/>
      <c r="I26" s="3"/>
      <c r="J26" s="4"/>
      <c r="K26" s="19"/>
      <c r="L26" s="19"/>
      <c r="M26" s="19"/>
      <c r="N26" s="19">
        <f>940+702</f>
        <v>1642</v>
      </c>
      <c r="O26" s="19"/>
      <c r="P26" s="19"/>
      <c r="Q26" s="19"/>
      <c r="R26" s="19"/>
      <c r="S26" s="19"/>
      <c r="T26" s="19"/>
      <c r="U26" s="19"/>
      <c r="V26" s="19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9"/>
      <c r="L27" s="19"/>
      <c r="M27" s="19"/>
      <c r="N27" s="19"/>
      <c r="O27" s="19">
        <v>721</v>
      </c>
      <c r="P27" s="19"/>
      <c r="Q27" s="19">
        <v>3654</v>
      </c>
      <c r="R27" s="19"/>
      <c r="S27" s="19"/>
      <c r="T27" s="19"/>
      <c r="U27" s="19"/>
      <c r="V27" s="19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">
      <c r="A29" s="2" t="s">
        <v>28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19">
        <v>270</v>
      </c>
      <c r="L32" s="19">
        <v>270</v>
      </c>
      <c r="M32" s="19">
        <v>270</v>
      </c>
      <c r="N32" s="5" t="s">
        <v>17</v>
      </c>
      <c r="O32" s="19"/>
      <c r="P32" s="19"/>
      <c r="Q32" s="19"/>
      <c r="R32" s="19">
        <v>270</v>
      </c>
      <c r="S32" s="19"/>
      <c r="T32" s="19">
        <v>270</v>
      </c>
      <c r="U32" s="19"/>
      <c r="V32" s="19"/>
    </row>
    <row r="33" spans="1:22" ht="15">
      <c r="A33" s="2" t="s">
        <v>36</v>
      </c>
      <c r="B33" s="3"/>
      <c r="C33" s="3"/>
      <c r="D33" s="3"/>
      <c r="E33" s="3"/>
      <c r="F33" s="3"/>
      <c r="G33" s="3"/>
      <c r="H33" s="3"/>
      <c r="I33" s="3"/>
      <c r="J33" s="4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5">
      <c r="A34" s="2" t="s">
        <v>43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19"/>
      <c r="M34" s="19"/>
      <c r="N34" s="19"/>
      <c r="O34" s="19"/>
      <c r="P34" s="19"/>
      <c r="Q34" s="19"/>
      <c r="R34" s="19"/>
      <c r="S34" s="19">
        <v>21000</v>
      </c>
      <c r="T34" s="19"/>
      <c r="U34" s="19"/>
      <c r="V34" s="19"/>
    </row>
    <row r="35" spans="1:22" ht="15">
      <c r="A35" s="2" t="s">
        <v>42</v>
      </c>
      <c r="B35" s="3"/>
      <c r="C35" s="3"/>
      <c r="D35" s="3"/>
      <c r="E35" s="3"/>
      <c r="F35" s="3"/>
      <c r="G35" s="3"/>
      <c r="H35" s="3"/>
      <c r="I35" s="3"/>
      <c r="J35" s="4"/>
      <c r="K35" s="18"/>
      <c r="L35" s="18"/>
      <c r="M35" s="18"/>
      <c r="N35" s="18">
        <f>N11*2.01</f>
        <v>2519.133</v>
      </c>
      <c r="O35" s="18"/>
      <c r="P35" s="18"/>
      <c r="Q35" s="18"/>
      <c r="R35" s="18"/>
      <c r="S35" s="18">
        <v>1500</v>
      </c>
      <c r="T35" s="18"/>
      <c r="U35" s="18"/>
      <c r="V35" s="18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K16+K19+K21+K22</f>
        <v>9592</v>
      </c>
      <c r="L36" s="14">
        <f>L16+L21+L22</f>
        <v>6086</v>
      </c>
      <c r="M36" s="14">
        <f>L36</f>
        <v>6086</v>
      </c>
      <c r="N36" s="14">
        <f>N16+N21+N22</f>
        <v>9977.133</v>
      </c>
      <c r="O36" s="14">
        <f>O16+O21+O22</f>
        <v>6537</v>
      </c>
      <c r="P36" s="14">
        <f>P16+P21</f>
        <v>5816</v>
      </c>
      <c r="Q36" s="14">
        <f>Q16+Q21+Q22</f>
        <v>12656</v>
      </c>
      <c r="R36" s="14">
        <f>R16+R21+R22</f>
        <v>13843</v>
      </c>
      <c r="S36" s="14">
        <f>S16+S19+S21+S22</f>
        <v>31441</v>
      </c>
      <c r="T36" s="14">
        <f>T16+T21+T22</f>
        <v>6086</v>
      </c>
      <c r="U36" s="14" t="s">
        <v>17</v>
      </c>
      <c r="V36" s="14" t="s">
        <v>17</v>
      </c>
    </row>
    <row r="38" spans="21:22" ht="12.75">
      <c r="U38" s="20"/>
      <c r="V38" s="17"/>
    </row>
    <row r="41" spans="14:15" ht="12.75">
      <c r="N41" s="15"/>
      <c r="O41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2013-01-20T19:43:40Z</cp:lastPrinted>
  <dcterms:created xsi:type="dcterms:W3CDTF">2012-04-11T04:13:08Z</dcterms:created>
  <dcterms:modified xsi:type="dcterms:W3CDTF">2020-11-09T08:57:01Z</dcterms:modified>
  <cp:category/>
  <cp:version/>
  <cp:contentType/>
  <cp:contentStatus/>
</cp:coreProperties>
</file>