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<sst xmlns="http://schemas.openxmlformats.org/spreadsheetml/2006/main" count="80" uniqueCount="44">
  <si>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</si>
  <si>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</si>
  <si>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</si>
  <si>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</si>
  <si>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</si>
  <si>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</si>
  <si>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</si>
  <si>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</si>
  <si>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</si>
  <si>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</si>
  <si>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</si>
  <si>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</si>
  <si>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</si>
  <si>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</si>
  <si>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</si>
  <si>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</si>
  <si>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</si>
  <si>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</si>
  <si>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</si>
  <si>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</si>
  <si>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</si>
  <si>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</si>
  <si>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</si>
  <si>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</si>
  <si>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</si>
  <si>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</si>
  <si>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</si>
  <si>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</si>
  <si>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</si>
  <si>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</si>
  <si>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</si>
  <si>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</si>
  <si>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</si>
  <si>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</si>
  <si>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</si>
  <si>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</si>
  <si>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8 ул. Мира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</si>
  <si>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</si>
  <si>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</si>
  <si>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2020год</t>
  </si>
  <si>
    <t xml:space="preserve">л. Ремонт крыши </t>
  </si>
  <si>
    <t xml:space="preserve">г. Электрические сети 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</si>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</sst>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D1">
      <selection activeCell="U11" sqref="U11"/>
    </sheetView>
  </sheetViews>
  <sheetFormatPr defaultColWidth="9.00390625" defaultRowHeight="12.75"/>
  <cols>
    <col min="10" max="10" width="17.25390625" style="0" customWidth="1"/>
    <col min="22" max="22" width="8.7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spans="5:31" ht="12.75">
      <c r="E5" s="15" t="s">
        <v>39</v>
      </c>
      <c r="AE5" s="16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4"/>
      <c r="O9" s="14"/>
      <c r="P9" s="14"/>
      <c r="Q9" s="14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8866</v>
      </c>
      <c r="L10" s="14">
        <f aca="true" t="shared" si="0" ref="L10:Q10">K10+K14-K36</f>
        <v>7244</v>
      </c>
      <c r="M10" s="14">
        <f t="shared" si="0"/>
        <v>9276</v>
      </c>
      <c r="N10" s="14">
        <f t="shared" si="0"/>
        <v>11308</v>
      </c>
      <c r="O10" s="14">
        <f t="shared" si="0"/>
        <v>9473.692</v>
      </c>
      <c r="P10" s="14">
        <f t="shared" si="0"/>
        <v>11625.692</v>
      </c>
      <c r="Q10" s="14">
        <f t="shared" si="0"/>
        <v>13777.692</v>
      </c>
      <c r="R10" s="14">
        <f>Q10+Q14-Q36</f>
        <v>14247.692</v>
      </c>
      <c r="S10" s="14">
        <f>R10+R14-R36</f>
        <v>15109.692</v>
      </c>
      <c r="T10" s="14">
        <f>S10+S14-S36</f>
        <v>15815.692</v>
      </c>
      <c r="U10" s="14">
        <f>T10+T14-T36</f>
        <v>17967.692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470.8</v>
      </c>
      <c r="L11" s="11">
        <f>K11</f>
        <v>470.8</v>
      </c>
      <c r="M11" s="11">
        <f>L11</f>
        <v>470.8</v>
      </c>
      <c r="N11" s="11">
        <f aca="true" t="shared" si="1" ref="N11:P12">M11</f>
        <v>470.8</v>
      </c>
      <c r="O11" s="11">
        <f t="shared" si="1"/>
        <v>470.8</v>
      </c>
      <c r="P11" s="11">
        <f t="shared" si="1"/>
        <v>470.8</v>
      </c>
      <c r="Q11" s="11">
        <f aca="true" t="shared" si="2" ref="Q11:S12">P11</f>
        <v>470.8</v>
      </c>
      <c r="R11" s="11">
        <f t="shared" si="2"/>
        <v>470.8</v>
      </c>
      <c r="S11" s="11">
        <f t="shared" si="2"/>
        <v>470.8</v>
      </c>
      <c r="T11" s="11">
        <f aca="true" t="shared" si="3" ref="T11:V12">S11</f>
        <v>470.8</v>
      </c>
      <c r="U11" s="11">
        <f t="shared" si="3"/>
        <v>470.8</v>
      </c>
      <c r="V11" s="11">
        <f t="shared" si="3"/>
        <v>470.8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12</v>
      </c>
      <c r="L12" s="13">
        <f>K12</f>
        <v>12</v>
      </c>
      <c r="M12" s="13">
        <f>L12</f>
        <v>12</v>
      </c>
      <c r="N12" s="13">
        <f t="shared" si="1"/>
        <v>12</v>
      </c>
      <c r="O12" s="13">
        <f t="shared" si="1"/>
        <v>12</v>
      </c>
      <c r="P12" s="13">
        <f t="shared" si="1"/>
        <v>12</v>
      </c>
      <c r="Q12" s="13">
        <f t="shared" si="2"/>
        <v>12</v>
      </c>
      <c r="R12" s="13">
        <f t="shared" si="2"/>
        <v>12</v>
      </c>
      <c r="S12" s="13">
        <f t="shared" si="2"/>
        <v>12</v>
      </c>
      <c r="T12" s="13">
        <f t="shared" si="3"/>
        <v>12</v>
      </c>
      <c r="U12" s="13">
        <f t="shared" si="3"/>
        <v>12</v>
      </c>
      <c r="V12" s="13">
        <f t="shared" si="3"/>
        <v>12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4699</v>
      </c>
      <c r="L14" s="14">
        <v>4699</v>
      </c>
      <c r="M14" s="14">
        <v>4699</v>
      </c>
      <c r="N14" s="14">
        <v>4699</v>
      </c>
      <c r="O14" s="14">
        <v>4699</v>
      </c>
      <c r="P14" s="14">
        <v>4699</v>
      </c>
      <c r="Q14" s="14">
        <v>4699</v>
      </c>
      <c r="R14" s="14">
        <v>4699</v>
      </c>
      <c r="S14" s="14">
        <v>4699</v>
      </c>
      <c r="T14" s="14">
        <v>4699</v>
      </c>
      <c r="U14" s="14">
        <v>4699</v>
      </c>
      <c r="V14" s="14">
        <v>4699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2090</v>
      </c>
      <c r="L16" s="14">
        <v>2090</v>
      </c>
      <c r="M16" s="14">
        <v>2090</v>
      </c>
      <c r="N16" s="14">
        <v>2090</v>
      </c>
      <c r="O16" s="14">
        <v>2090</v>
      </c>
      <c r="P16" s="14">
        <v>2090</v>
      </c>
      <c r="Q16" s="14">
        <v>2090</v>
      </c>
      <c r="R16" s="14">
        <v>2090</v>
      </c>
      <c r="S16" s="14">
        <v>2090</v>
      </c>
      <c r="T16" s="14">
        <v>2090</v>
      </c>
      <c r="U16" s="14">
        <v>2090</v>
      </c>
      <c r="V16" s="14">
        <v>2090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3040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v>363</v>
      </c>
      <c r="L18" s="14">
        <v>363</v>
      </c>
      <c r="M18" s="14">
        <v>363</v>
      </c>
      <c r="N18" s="14">
        <v>363</v>
      </c>
      <c r="O18" s="14">
        <v>363</v>
      </c>
      <c r="P18" s="14">
        <v>363</v>
      </c>
      <c r="Q18" s="14">
        <v>363</v>
      </c>
      <c r="R18" s="14">
        <v>363</v>
      </c>
      <c r="S18" s="14">
        <v>363</v>
      </c>
      <c r="T18" s="14">
        <v>363</v>
      </c>
      <c r="U18" s="14">
        <v>363</v>
      </c>
      <c r="V18" s="14">
        <v>363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1682</v>
      </c>
      <c r="R19" s="14" t="s">
        <v>17</v>
      </c>
      <c r="S19" s="14">
        <v>1446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4" t="s">
        <v>17</v>
      </c>
      <c r="R20" s="14" t="s">
        <v>17</v>
      </c>
      <c r="S20" s="14" t="s">
        <v>17</v>
      </c>
      <c r="T20" s="14" t="s">
        <v>17</v>
      </c>
      <c r="U20" s="14" t="s">
        <v>17</v>
      </c>
      <c r="V20" s="14" t="s">
        <v>17</v>
      </c>
    </row>
    <row r="21" spans="1:25" ht="15.75">
      <c r="A21" s="7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4">
        <v>94</v>
      </c>
      <c r="L21" s="14">
        <v>94</v>
      </c>
      <c r="M21" s="14">
        <v>94</v>
      </c>
      <c r="N21" s="14">
        <v>94</v>
      </c>
      <c r="O21" s="14">
        <v>94</v>
      </c>
      <c r="P21" s="14">
        <v>94</v>
      </c>
      <c r="Q21" s="14">
        <v>94</v>
      </c>
      <c r="R21" s="14">
        <v>94</v>
      </c>
      <c r="S21" s="14">
        <v>94</v>
      </c>
      <c r="T21" s="14">
        <v>94</v>
      </c>
      <c r="U21" s="14">
        <v>94</v>
      </c>
      <c r="V21" s="14">
        <v>94</v>
      </c>
      <c r="W21" s="15"/>
      <c r="X21" s="15"/>
      <c r="Y21" s="15"/>
    </row>
    <row r="22" spans="1:25" ht="15.75">
      <c r="A22" s="7" t="s">
        <v>38</v>
      </c>
      <c r="B22" s="6"/>
      <c r="C22" s="6"/>
      <c r="D22" s="6"/>
      <c r="E22" s="6"/>
      <c r="F22" s="6"/>
      <c r="G22" s="6"/>
      <c r="H22" s="6"/>
      <c r="I22" s="3"/>
      <c r="J22" s="4"/>
      <c r="K22" s="14">
        <f>K27+K32</f>
        <v>3774</v>
      </c>
      <c r="L22" s="14">
        <f>L32</f>
        <v>120</v>
      </c>
      <c r="M22" s="14">
        <f>M32</f>
        <v>120</v>
      </c>
      <c r="N22" s="14">
        <f>N35</f>
        <v>946.3079999999999</v>
      </c>
      <c r="O22" s="19"/>
      <c r="P22" s="19"/>
      <c r="Q22" s="19"/>
      <c r="R22" s="14">
        <f>R28</f>
        <v>1290</v>
      </c>
      <c r="S22" s="19"/>
      <c r="T22" s="19"/>
      <c r="U22" s="19"/>
      <c r="V22" s="19"/>
      <c r="W22" s="15"/>
      <c r="X22" s="15"/>
      <c r="Y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41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8">
        <v>3654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>
        <v>1290</v>
      </c>
      <c r="S28" s="18"/>
      <c r="T28" s="18"/>
      <c r="U28" s="18"/>
      <c r="V28" s="18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18">
        <v>120</v>
      </c>
      <c r="L32" s="18">
        <v>120</v>
      </c>
      <c r="M32" s="18">
        <v>120</v>
      </c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40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9"/>
      <c r="M35" s="19"/>
      <c r="N35" s="19">
        <f>N11*2.01</f>
        <v>946.3079999999999</v>
      </c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K16+K18+K21+K22</f>
        <v>6321</v>
      </c>
      <c r="L36" s="14">
        <f>L16+L18+L21+L22</f>
        <v>2667</v>
      </c>
      <c r="M36" s="14">
        <f>L36</f>
        <v>2667</v>
      </c>
      <c r="N36" s="14">
        <f>N16+N17+N18+N21+N22</f>
        <v>6533.308</v>
      </c>
      <c r="O36" s="14">
        <f>O16+O18+O21</f>
        <v>2547</v>
      </c>
      <c r="P36" s="14">
        <f>O36</f>
        <v>2547</v>
      </c>
      <c r="Q36" s="14">
        <f>Q16+Q18+Q19+Q21</f>
        <v>4229</v>
      </c>
      <c r="R36" s="14">
        <f>R16+R18+R21+R22</f>
        <v>3837</v>
      </c>
      <c r="S36" s="14">
        <f>S16+S18+S19+S21</f>
        <v>3993</v>
      </c>
      <c r="T36" s="14">
        <f>T16+T18+T21</f>
        <v>2547</v>
      </c>
      <c r="U36" s="14" t="s">
        <v>17</v>
      </c>
      <c r="V36" s="14" t="s">
        <v>17</v>
      </c>
    </row>
    <row r="38" spans="21:22" ht="12.75">
      <c r="U38" s="20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2013-01-27T23:54:59Z</cp:lastPrinted>
  <dcterms:created xsi:type="dcterms:W3CDTF">2012-04-11T04:13:08Z</dcterms:created>
  <dcterms:modified xsi:type="dcterms:W3CDTF">2020-11-09T08:53:47Z</dcterms:modified>
  <cp:category/>
  <cp:version/>
  <cp:contentType/>
  <cp:contentStatus/>
</cp:coreProperties>
</file>