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<sst xmlns="http://schemas.openxmlformats.org/spreadsheetml/2006/main" count="80" uniqueCount="44">
  <si>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</si>
  <si>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</si>
  <si>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</si>
  <si>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</si>
  <si>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</si>
  <si>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</si>
  <si>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</si>
  <si>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</si>
  <si>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</si>
  <si>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</si>
  <si>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</si>
  <si>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</si>
  <si>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</si>
  <si>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</si>
  <si>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</si>
  <si>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</si>
  <si>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</si>
  <si>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</si>
  <si>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</si>
  <si>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</si>
  <si>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</si>
  <si>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</si>
  <si>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</si>
  <si>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</si>
  <si>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</si>
  <si>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</si>
  <si>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</si>
  <si>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</si>
  <si>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</si>
  <si>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</si>
  <si>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</si>
  <si>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</si>
  <si>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</si>
  <si>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</si>
  <si>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</si>
  <si>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</si>
  <si>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</si>
  <si>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</si>
  <si>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6 ул. Мира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</si>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</sst>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D1">
      <selection activeCell="U11" sqref="U11"/>
    </sheetView>
  </sheetViews>
  <sheetFormatPr defaultColWidth="9.00390625" defaultRowHeight="12.75"/>
  <cols>
    <col min="10" max="10" width="18.00390625" style="0" customWidth="1"/>
    <col min="22" max="22" width="8.87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ht="12.75">
      <c r="E5" s="15" t="s">
        <v>41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52818</v>
      </c>
      <c r="L10" s="14">
        <f aca="true" t="shared" si="0" ref="L10:Q10">K10+K14-K36</f>
        <v>56305</v>
      </c>
      <c r="M10" s="14">
        <f t="shared" si="0"/>
        <v>59792</v>
      </c>
      <c r="N10" s="14">
        <f t="shared" si="0"/>
        <v>63279</v>
      </c>
      <c r="O10" s="14">
        <f t="shared" si="0"/>
        <v>59145.974</v>
      </c>
      <c r="P10" s="14">
        <f t="shared" si="0"/>
        <v>62632.974</v>
      </c>
      <c r="Q10" s="14">
        <f t="shared" si="0"/>
        <v>66119.974</v>
      </c>
      <c r="R10" s="14">
        <f>Q10+Q14-Q36</f>
        <v>66714.974</v>
      </c>
      <c r="S10" s="14">
        <f>R10+R14-R36</f>
        <v>70201.974</v>
      </c>
      <c r="T10" s="14">
        <f>S10+S14-S36</f>
        <v>70966.974</v>
      </c>
      <c r="U10" s="14">
        <f>T10+T14-T36</f>
        <v>74453.974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982.6</v>
      </c>
      <c r="L11" s="11">
        <f>K11</f>
        <v>982.6</v>
      </c>
      <c r="M11" s="11">
        <f>L11</f>
        <v>982.6</v>
      </c>
      <c r="N11" s="11">
        <f aca="true" t="shared" si="1" ref="N11:P12">M11</f>
        <v>982.6</v>
      </c>
      <c r="O11" s="11">
        <f t="shared" si="1"/>
        <v>982.6</v>
      </c>
      <c r="P11" s="11">
        <f t="shared" si="1"/>
        <v>982.6</v>
      </c>
      <c r="Q11" s="11">
        <f aca="true" t="shared" si="2" ref="Q11:V12">P11</f>
        <v>982.6</v>
      </c>
      <c r="R11" s="11">
        <f t="shared" si="2"/>
        <v>982.6</v>
      </c>
      <c r="S11" s="11">
        <f t="shared" si="2"/>
        <v>982.6</v>
      </c>
      <c r="T11" s="11">
        <f t="shared" si="2"/>
        <v>982.6</v>
      </c>
      <c r="U11" s="11">
        <f t="shared" si="2"/>
        <v>982.6</v>
      </c>
      <c r="V11" s="11">
        <f t="shared" si="2"/>
        <v>982.6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24</v>
      </c>
      <c r="L12" s="13">
        <f>K12</f>
        <v>24</v>
      </c>
      <c r="M12" s="13">
        <f>L12</f>
        <v>24</v>
      </c>
      <c r="N12" s="13">
        <f t="shared" si="1"/>
        <v>24</v>
      </c>
      <c r="O12" s="13">
        <f t="shared" si="1"/>
        <v>24</v>
      </c>
      <c r="P12" s="13">
        <f t="shared" si="1"/>
        <v>24</v>
      </c>
      <c r="Q12" s="13">
        <f t="shared" si="2"/>
        <v>24</v>
      </c>
      <c r="R12" s="13">
        <f t="shared" si="2"/>
        <v>24</v>
      </c>
      <c r="S12" s="13">
        <f t="shared" si="2"/>
        <v>24</v>
      </c>
      <c r="T12" s="13">
        <f t="shared" si="2"/>
        <v>24</v>
      </c>
      <c r="U12" s="13">
        <f t="shared" si="2"/>
        <v>24</v>
      </c>
      <c r="V12" s="13">
        <f t="shared" si="2"/>
        <v>24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8.96</v>
      </c>
      <c r="L13" s="12">
        <v>8.96</v>
      </c>
      <c r="M13" s="12">
        <v>8.96</v>
      </c>
      <c r="N13" s="12">
        <v>8.96</v>
      </c>
      <c r="O13" s="12">
        <v>8.96</v>
      </c>
      <c r="P13" s="12">
        <v>8.96</v>
      </c>
      <c r="Q13" s="12">
        <v>8.96</v>
      </c>
      <c r="R13" s="12">
        <v>8.96</v>
      </c>
      <c r="S13" s="12">
        <v>8.96</v>
      </c>
      <c r="T13" s="12">
        <v>8.96</v>
      </c>
      <c r="U13" s="12">
        <v>8.96</v>
      </c>
      <c r="V13" s="12">
        <v>8.96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8804</v>
      </c>
      <c r="L14" s="14">
        <v>8804</v>
      </c>
      <c r="M14" s="14">
        <v>8804</v>
      </c>
      <c r="N14" s="14">
        <v>8804</v>
      </c>
      <c r="O14" s="14">
        <v>8804</v>
      </c>
      <c r="P14" s="14">
        <v>8804</v>
      </c>
      <c r="Q14" s="14">
        <v>8804</v>
      </c>
      <c r="R14" s="14">
        <v>8804</v>
      </c>
      <c r="S14" s="14">
        <v>8804</v>
      </c>
      <c r="T14" s="14">
        <v>8804</v>
      </c>
      <c r="U14" s="14">
        <v>8804</v>
      </c>
      <c r="V14" s="14">
        <v>8804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4363</v>
      </c>
      <c r="L16" s="14">
        <v>4363</v>
      </c>
      <c r="M16" s="14">
        <v>4363</v>
      </c>
      <c r="N16" s="14">
        <v>4363</v>
      </c>
      <c r="O16" s="14">
        <v>4363</v>
      </c>
      <c r="P16" s="14">
        <v>4363</v>
      </c>
      <c r="Q16" s="14">
        <v>4363</v>
      </c>
      <c r="R16" s="14">
        <v>4363</v>
      </c>
      <c r="S16" s="14">
        <v>4363</v>
      </c>
      <c r="T16" s="14">
        <v>4363</v>
      </c>
      <c r="U16" s="14">
        <v>4363</v>
      </c>
      <c r="V16" s="14">
        <v>4363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5320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757</v>
      </c>
      <c r="L18" s="14">
        <v>757</v>
      </c>
      <c r="M18" s="14">
        <v>757</v>
      </c>
      <c r="N18" s="14">
        <v>757</v>
      </c>
      <c r="O18" s="14">
        <v>757</v>
      </c>
      <c r="P18" s="14">
        <v>757</v>
      </c>
      <c r="Q18" s="14">
        <v>757</v>
      </c>
      <c r="R18" s="14">
        <v>757</v>
      </c>
      <c r="S18" s="14">
        <v>757</v>
      </c>
      <c r="T18" s="14">
        <v>757</v>
      </c>
      <c r="U18" s="14">
        <v>757</v>
      </c>
      <c r="V18" s="14">
        <v>757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2892</v>
      </c>
      <c r="R19" s="14" t="s">
        <v>17</v>
      </c>
      <c r="S19" s="14">
        <v>2722</v>
      </c>
      <c r="T19" s="14" t="s">
        <v>17</v>
      </c>
      <c r="U19" s="14" t="s">
        <v>17</v>
      </c>
      <c r="V19" s="14" t="s">
        <v>17</v>
      </c>
    </row>
    <row r="20" spans="1:23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 t="s">
        <v>17</v>
      </c>
      <c r="R20" s="14" t="s">
        <v>17</v>
      </c>
      <c r="S20" s="14" t="s">
        <v>17</v>
      </c>
      <c r="T20" s="14" t="s">
        <v>17</v>
      </c>
      <c r="U20" s="14" t="s">
        <v>17</v>
      </c>
      <c r="V20" s="14" t="s">
        <v>17</v>
      </c>
      <c r="W20" s="15"/>
    </row>
    <row r="21" spans="1:23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v>197</v>
      </c>
      <c r="L21" s="14">
        <v>197</v>
      </c>
      <c r="M21" s="14">
        <v>197</v>
      </c>
      <c r="N21" s="14">
        <v>197</v>
      </c>
      <c r="O21" s="14">
        <v>197</v>
      </c>
      <c r="P21" s="14">
        <v>197</v>
      </c>
      <c r="Q21" s="14">
        <v>197</v>
      </c>
      <c r="R21" s="14">
        <v>197</v>
      </c>
      <c r="S21" s="14">
        <v>197</v>
      </c>
      <c r="T21" s="14">
        <v>197</v>
      </c>
      <c r="U21" s="14">
        <v>197</v>
      </c>
      <c r="V21" s="14">
        <v>197</v>
      </c>
      <c r="W21" s="15"/>
    </row>
    <row r="22" spans="1:23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7"/>
      <c r="L22" s="17"/>
      <c r="M22" s="17"/>
      <c r="N22" s="14">
        <f>N26+N35</f>
        <v>2300.026</v>
      </c>
      <c r="O22" s="17"/>
      <c r="P22" s="17"/>
      <c r="Q22" s="17"/>
      <c r="R22" s="17"/>
      <c r="S22" s="17"/>
      <c r="T22" s="17"/>
      <c r="U22" s="17"/>
      <c r="V22" s="17"/>
      <c r="W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>
        <v>325</v>
      </c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7"/>
      <c r="N35" s="17">
        <f>N11*2.01</f>
        <v>1975.0259999999998</v>
      </c>
      <c r="O35" s="17"/>
      <c r="P35" s="17"/>
      <c r="Q35" s="17"/>
      <c r="R35" s="17"/>
      <c r="S35" s="17"/>
      <c r="T35" s="17"/>
      <c r="U35" s="17"/>
      <c r="V35" s="17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K16+K18+K21</f>
        <v>5317</v>
      </c>
      <c r="L36" s="14">
        <f>K36</f>
        <v>5317</v>
      </c>
      <c r="M36" s="14">
        <f>L36</f>
        <v>5317</v>
      </c>
      <c r="N36" s="14">
        <f>N16+N17+N18+N21+N22</f>
        <v>12937.026</v>
      </c>
      <c r="O36" s="14">
        <f>M36</f>
        <v>5317</v>
      </c>
      <c r="P36" s="14">
        <f>O36</f>
        <v>5317</v>
      </c>
      <c r="Q36" s="14">
        <f>Q16+Q18+Q19+Q21</f>
        <v>8209</v>
      </c>
      <c r="R36" s="14">
        <f>P36</f>
        <v>5317</v>
      </c>
      <c r="S36" s="14">
        <f>S16+S18+S19+S21</f>
        <v>8039</v>
      </c>
      <c r="T36" s="14">
        <f>T16+T18+T21</f>
        <v>5317</v>
      </c>
      <c r="U36" s="14" t="s">
        <v>17</v>
      </c>
      <c r="V36" s="14" t="s">
        <v>17</v>
      </c>
    </row>
    <row r="38" spans="21:22" ht="12.75">
      <c r="U38" s="19"/>
      <c r="V38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2017-10-27T08:06:27Z</cp:lastPrinted>
  <dcterms:created xsi:type="dcterms:W3CDTF">2012-04-11T04:13:08Z</dcterms:created>
  <dcterms:modified xsi:type="dcterms:W3CDTF">2020-11-09T08:53:14Z</dcterms:modified>
  <cp:category/>
  <cp:version/>
  <cp:contentType/>
  <cp:contentStatus/>
</cp:coreProperties>
</file>