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<sst xmlns="http://schemas.openxmlformats.org/spreadsheetml/2006/main" count="81" uniqueCount="44">
  <si>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</si>
  <si>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</si>
  <si>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</si>
  <si>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</si>
  <si>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</si>
  <si>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</si>
  <si>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</si>
  <si>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</si>
  <si>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</si>
  <si>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</si>
  <si>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</si>
  <si>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</si>
  <si>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</si>
  <si>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</si>
  <si>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</si>
  <si>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</si>
  <si>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</si>
  <si>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</si>
  <si>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</si>
  <si>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</si>
  <si>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</si>
  <si>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</si>
  <si>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</si>
  <si>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</si>
  <si>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</si>
  <si>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</si>
  <si>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</si>
  <si>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</si>
  <si>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</si>
  <si>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</si>
  <si>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</si>
  <si>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</si>
  <si>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</si>
  <si>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</si>
  <si>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</si>
  <si>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</si>
  <si>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</si>
  <si>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</si>
  <si>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Железнодорожная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</si>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</sst>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4">
      <selection activeCell="U11" sqref="U11"/>
    </sheetView>
  </sheetViews>
  <sheetFormatPr defaultColWidth="9.00390625" defaultRowHeight="12.75"/>
  <cols>
    <col min="10" max="10" width="8.6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5" t="s">
        <v>41</v>
      </c>
      <c r="AH5" s="17" t="s">
        <v>17</v>
      </c>
    </row>
    <row r="7" ht="12.75">
      <c r="AH7" s="16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3818</v>
      </c>
      <c r="L10" s="14">
        <f aca="true" t="shared" si="0" ref="L10:Q10">K10+K14-K36</f>
        <v>5397</v>
      </c>
      <c r="M10" s="14">
        <f t="shared" si="0"/>
        <v>6976</v>
      </c>
      <c r="N10" s="14">
        <f t="shared" si="0"/>
        <v>8555</v>
      </c>
      <c r="O10" s="14">
        <f t="shared" si="0"/>
        <v>9376.632</v>
      </c>
      <c r="P10" s="14">
        <f t="shared" si="0"/>
        <v>10955.632</v>
      </c>
      <c r="Q10" s="14">
        <f t="shared" si="0"/>
        <v>7314.632</v>
      </c>
      <c r="R10" s="14">
        <f>Q10+Q14-Q36</f>
        <v>6219.632</v>
      </c>
      <c r="S10" s="14">
        <f>R10+R14-R36</f>
        <v>7798.632</v>
      </c>
      <c r="T10" s="14">
        <f>S10+S14-S36</f>
        <v>8224.632</v>
      </c>
      <c r="U10" s="14">
        <f>T10+T14-T36</f>
        <v>9803.632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376.8</v>
      </c>
      <c r="L11" s="11">
        <f>K11</f>
        <v>376.8</v>
      </c>
      <c r="M11" s="11">
        <f>L11</f>
        <v>376.8</v>
      </c>
      <c r="N11" s="11">
        <f aca="true" t="shared" si="1" ref="N11:P12">M11</f>
        <v>376.8</v>
      </c>
      <c r="O11" s="11">
        <f t="shared" si="1"/>
        <v>376.8</v>
      </c>
      <c r="P11" s="11">
        <f t="shared" si="1"/>
        <v>376.8</v>
      </c>
      <c r="Q11" s="11">
        <f aca="true" t="shared" si="2" ref="Q11:V12">P11</f>
        <v>376.8</v>
      </c>
      <c r="R11" s="11">
        <f t="shared" si="2"/>
        <v>376.8</v>
      </c>
      <c r="S11" s="11">
        <f t="shared" si="2"/>
        <v>376.8</v>
      </c>
      <c r="T11" s="11">
        <f t="shared" si="2"/>
        <v>376.8</v>
      </c>
      <c r="U11" s="11">
        <f t="shared" si="2"/>
        <v>376.8</v>
      </c>
      <c r="V11" s="11">
        <f t="shared" si="2"/>
        <v>376.8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</v>
      </c>
      <c r="L13" s="12">
        <v>9.6</v>
      </c>
      <c r="M13" s="12">
        <v>9.6</v>
      </c>
      <c r="N13" s="12">
        <v>9.6</v>
      </c>
      <c r="O13" s="12">
        <v>9.6</v>
      </c>
      <c r="P13" s="12">
        <v>9.6</v>
      </c>
      <c r="Q13" s="12">
        <v>9.6</v>
      </c>
      <c r="R13" s="12">
        <v>9.6</v>
      </c>
      <c r="S13" s="12">
        <v>9.6</v>
      </c>
      <c r="T13" s="12">
        <v>9.6</v>
      </c>
      <c r="U13" s="12">
        <v>9.6</v>
      </c>
      <c r="V13" s="12">
        <v>9.6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3617</v>
      </c>
      <c r="L14" s="14">
        <v>3617</v>
      </c>
      <c r="M14" s="14">
        <v>3617</v>
      </c>
      <c r="N14" s="14">
        <v>3617</v>
      </c>
      <c r="O14" s="14">
        <v>3617</v>
      </c>
      <c r="P14" s="14">
        <v>3617</v>
      </c>
      <c r="Q14" s="14">
        <v>3617</v>
      </c>
      <c r="R14" s="14">
        <v>3617</v>
      </c>
      <c r="S14" s="14">
        <v>3617</v>
      </c>
      <c r="T14" s="14">
        <v>3617</v>
      </c>
      <c r="U14" s="14">
        <v>3617</v>
      </c>
      <c r="V14" s="14">
        <v>3617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1673</v>
      </c>
      <c r="L16" s="14">
        <v>1673</v>
      </c>
      <c r="M16" s="14">
        <v>1673</v>
      </c>
      <c r="N16" s="14">
        <v>1673</v>
      </c>
      <c r="O16" s="14">
        <v>1673</v>
      </c>
      <c r="P16" s="14">
        <v>1673</v>
      </c>
      <c r="Q16" s="14">
        <v>1673</v>
      </c>
      <c r="R16" s="14">
        <v>1673</v>
      </c>
      <c r="S16" s="14">
        <v>1673</v>
      </c>
      <c r="T16" s="14">
        <v>1673</v>
      </c>
      <c r="U16" s="14">
        <v>1673</v>
      </c>
      <c r="V16" s="14">
        <v>1673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1520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290</v>
      </c>
      <c r="L18" s="14">
        <v>290</v>
      </c>
      <c r="M18" s="14">
        <v>290</v>
      </c>
      <c r="N18" s="14">
        <v>290</v>
      </c>
      <c r="O18" s="14">
        <v>290</v>
      </c>
      <c r="P18" s="14">
        <v>290</v>
      </c>
      <c r="Q18" s="14">
        <v>290</v>
      </c>
      <c r="R18" s="14">
        <v>290</v>
      </c>
      <c r="S18" s="14">
        <v>290</v>
      </c>
      <c r="T18" s="14">
        <v>290</v>
      </c>
      <c r="U18" s="14">
        <v>290</v>
      </c>
      <c r="V18" s="14">
        <v>290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1154</v>
      </c>
      <c r="R19" s="14" t="s">
        <v>17</v>
      </c>
      <c r="S19" s="14">
        <v>1153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75</v>
      </c>
      <c r="L21" s="14">
        <v>75</v>
      </c>
      <c r="M21" s="14">
        <v>75</v>
      </c>
      <c r="N21" s="14">
        <v>75</v>
      </c>
      <c r="O21" s="14">
        <v>75</v>
      </c>
      <c r="P21" s="14">
        <v>75</v>
      </c>
      <c r="Q21" s="14">
        <v>75</v>
      </c>
      <c r="R21" s="14">
        <v>75</v>
      </c>
      <c r="S21" s="14">
        <v>75</v>
      </c>
      <c r="T21" s="14">
        <v>75</v>
      </c>
      <c r="U21" s="14">
        <v>75</v>
      </c>
      <c r="V21" s="14">
        <v>75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8"/>
      <c r="L22" s="18"/>
      <c r="M22" s="18"/>
      <c r="N22" s="14">
        <f>N35</f>
        <v>757.3679999999999</v>
      </c>
      <c r="O22" s="18"/>
      <c r="P22" s="14">
        <f>P27</f>
        <v>5220</v>
      </c>
      <c r="Q22" s="18"/>
      <c r="R22" s="18"/>
      <c r="S22" s="18"/>
      <c r="T22" s="18"/>
      <c r="U22" s="18"/>
      <c r="V22" s="18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>
        <v>5220</v>
      </c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757.3679999999999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</f>
        <v>2038</v>
      </c>
      <c r="L36" s="14">
        <f>K36</f>
        <v>2038</v>
      </c>
      <c r="M36" s="14">
        <f>L36</f>
        <v>2038</v>
      </c>
      <c r="N36" s="14">
        <f>N16+N18+N21+N22</f>
        <v>2795.368</v>
      </c>
      <c r="O36" s="14">
        <f>M36</f>
        <v>2038</v>
      </c>
      <c r="P36" s="14">
        <f>P22+P21+P18+P16</f>
        <v>7258</v>
      </c>
      <c r="Q36" s="14">
        <f>Q16+Q17+Q18+Q19+Q21</f>
        <v>4712</v>
      </c>
      <c r="R36" s="14">
        <f>R16+R18+R21</f>
        <v>2038</v>
      </c>
      <c r="S36" s="14">
        <f>S16+S18+S19+S21</f>
        <v>3191</v>
      </c>
      <c r="T36" s="14">
        <f>T16+T18+T21</f>
        <v>2038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2014-02-07T07:31:38Z</cp:lastPrinted>
  <dcterms:created xsi:type="dcterms:W3CDTF">2012-04-11T04:13:08Z</dcterms:created>
  <dcterms:modified xsi:type="dcterms:W3CDTF">2020-11-09T07:48:53Z</dcterms:modified>
  <cp:category/>
  <cp:version/>
  <cp:contentType/>
  <cp:contentStatus/>
</cp:coreProperties>
</file>