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<sst xmlns="http://schemas.openxmlformats.org/spreadsheetml/2006/main" count="86" uniqueCount="44">
  <si>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</si>
  <si>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</si>
  <si>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</si>
  <si>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</si>
  <si>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</si>
  <si>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</si>
  <si>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</si>
  <si>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</si>
  <si>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</si>
  <si>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</si>
  <si>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</si>
  <si>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</si>
  <si>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</si>
  <si>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</si>
  <si>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</si>
  <si>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</si>
  <si>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</si>
  <si>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</si>
  <si>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</si>
  <si>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</si>
  <si>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</si>
  <si>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</si>
  <si>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</si>
  <si>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</si>
  <si>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</si>
  <si>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</si>
  <si>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</si>
  <si>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</si>
  <si>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</si>
  <si>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</si>
  <si>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</si>
  <si>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</si>
  <si>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</si>
  <si>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</si>
  <si>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</si>
  <si>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</si>
  <si>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</si>
  <si>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33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</si>
  <si>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</si>
  <si>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</si>
  <si>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</si>
  <si>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</si>
  <si>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</si>
  <si>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 (козырек)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</si>
</sst>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G4">
      <selection activeCell="U36" sqref="U36"/>
    </sheetView>
  </sheetViews>
  <sheetFormatPr defaultColWidth="9.00390625" defaultRowHeight="12.75"/>
  <cols>
    <col min="10" max="10" width="7.625" style="0" customWidth="1"/>
    <col min="22" max="22" width="8.37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spans="34:35" ht="12.75">
      <c r="AH4" s="17" t="s">
        <v>15</v>
      </c>
      <c r="AI4" s="14"/>
    </row>
    <row r="5" ht="12.75">
      <c r="E5" s="16" t="s">
        <v>40</v>
      </c>
    </row>
    <row r="6" ht="12.75">
      <c r="AH6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16</v>
      </c>
      <c r="V8" t="s">
        <v>17</v>
      </c>
    </row>
    <row r="9" spans="1:23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3" t="s">
        <v>15</v>
      </c>
      <c r="L9" s="13" t="s">
        <v>15</v>
      </c>
      <c r="M9" s="13"/>
      <c r="N9" s="10"/>
      <c r="O9" s="10"/>
      <c r="P9" s="10"/>
      <c r="Q9" s="10"/>
      <c r="R9" s="10"/>
      <c r="S9" s="10"/>
      <c r="T9" s="13"/>
      <c r="U9" s="13"/>
      <c r="V9" s="13"/>
      <c r="W9" s="16"/>
    </row>
    <row r="10" spans="1:23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3">
        <v>49258</v>
      </c>
      <c r="L10" s="13">
        <f aca="true" t="shared" si="0" ref="L10:Q10">K10+K14-K36</f>
        <v>51099</v>
      </c>
      <c r="M10" s="13">
        <f t="shared" si="0"/>
        <v>56673</v>
      </c>
      <c r="N10" s="13">
        <f t="shared" si="0"/>
        <v>62247</v>
      </c>
      <c r="O10" s="13">
        <f t="shared" si="0"/>
        <v>60292.858</v>
      </c>
      <c r="P10" s="13">
        <f t="shared" si="0"/>
        <v>66116.85800000001</v>
      </c>
      <c r="Q10" s="13">
        <f t="shared" si="0"/>
        <v>71940.85800000001</v>
      </c>
      <c r="R10" s="13">
        <f>Q10+Q14-Q36</f>
        <v>77764.85800000001</v>
      </c>
      <c r="S10" s="13">
        <f>R10+R14-R36</f>
        <v>6644.858000000007</v>
      </c>
      <c r="T10" s="13">
        <f>S10+S14-S36</f>
        <v>2379.8580000000075</v>
      </c>
      <c r="U10" s="13">
        <f>T10+T14-T36</f>
        <v>5203.858000000007</v>
      </c>
      <c r="V10" s="13"/>
      <c r="W10" s="16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0">
        <v>1274.2</v>
      </c>
      <c r="L11" s="10">
        <f>K11</f>
        <v>1274.2</v>
      </c>
      <c r="M11" s="10">
        <f>L11</f>
        <v>1274.2</v>
      </c>
      <c r="N11" s="10">
        <f aca="true" t="shared" si="1" ref="N11:P12">M11</f>
        <v>1274.2</v>
      </c>
      <c r="O11" s="10">
        <f t="shared" si="1"/>
        <v>1274.2</v>
      </c>
      <c r="P11" s="10">
        <f t="shared" si="1"/>
        <v>1274.2</v>
      </c>
      <c r="Q11" s="10">
        <f aca="true" t="shared" si="2" ref="Q11:V12">P11</f>
        <v>1274.2</v>
      </c>
      <c r="R11" s="10">
        <f t="shared" si="2"/>
        <v>1274.2</v>
      </c>
      <c r="S11" s="10">
        <f t="shared" si="2"/>
        <v>1274.2</v>
      </c>
      <c r="T11" s="10">
        <f t="shared" si="2"/>
        <v>1274.2</v>
      </c>
      <c r="U11" s="10">
        <f t="shared" si="2"/>
        <v>1274.2</v>
      </c>
      <c r="V11" s="10">
        <f t="shared" si="2"/>
        <v>1274.2</v>
      </c>
      <c r="W11" s="16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27</v>
      </c>
      <c r="L12" s="12">
        <f>K12</f>
        <v>27</v>
      </c>
      <c r="M12" s="12">
        <f>L12</f>
        <v>27</v>
      </c>
      <c r="N12" s="12">
        <f t="shared" si="1"/>
        <v>27</v>
      </c>
      <c r="O12" s="12">
        <f t="shared" si="1"/>
        <v>27</v>
      </c>
      <c r="P12" s="12">
        <f t="shared" si="1"/>
        <v>27</v>
      </c>
      <c r="Q12" s="12">
        <f t="shared" si="2"/>
        <v>27</v>
      </c>
      <c r="R12" s="12">
        <f t="shared" si="2"/>
        <v>27</v>
      </c>
      <c r="S12" s="12">
        <f t="shared" si="2"/>
        <v>27</v>
      </c>
      <c r="T12" s="12">
        <f t="shared" si="2"/>
        <v>27</v>
      </c>
      <c r="U12" s="12">
        <f t="shared" si="2"/>
        <v>27</v>
      </c>
      <c r="V12" s="12">
        <f t="shared" si="2"/>
        <v>27</v>
      </c>
      <c r="W12" s="16"/>
    </row>
    <row r="13" spans="1:23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1">
        <v>9.98</v>
      </c>
      <c r="L13" s="11">
        <v>9.98</v>
      </c>
      <c r="M13" s="11">
        <v>9.98</v>
      </c>
      <c r="N13" s="11">
        <v>9.98</v>
      </c>
      <c r="O13" s="11">
        <v>9.98</v>
      </c>
      <c r="P13" s="11">
        <v>9.98</v>
      </c>
      <c r="Q13" s="11">
        <v>9.98</v>
      </c>
      <c r="R13" s="11">
        <v>9.98</v>
      </c>
      <c r="S13" s="11">
        <v>9.98</v>
      </c>
      <c r="T13" s="11">
        <v>9.98</v>
      </c>
      <c r="U13" s="11">
        <v>9.98</v>
      </c>
      <c r="V13" s="11">
        <v>9.98</v>
      </c>
      <c r="W13" s="16"/>
    </row>
    <row r="14" spans="1:23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3">
        <v>12717</v>
      </c>
      <c r="L14" s="13">
        <v>12717</v>
      </c>
      <c r="M14" s="13">
        <v>12717</v>
      </c>
      <c r="N14" s="13">
        <v>12717</v>
      </c>
      <c r="O14" s="13">
        <v>12717</v>
      </c>
      <c r="P14" s="13">
        <v>12717</v>
      </c>
      <c r="Q14" s="13">
        <v>12717</v>
      </c>
      <c r="R14" s="13">
        <v>12717</v>
      </c>
      <c r="S14" s="13">
        <v>12717</v>
      </c>
      <c r="T14" s="13">
        <v>12717</v>
      </c>
      <c r="U14" s="13">
        <v>12717</v>
      </c>
      <c r="V14" s="13">
        <v>12717</v>
      </c>
      <c r="W14" s="16"/>
    </row>
    <row r="15" spans="1:23" ht="15.75">
      <c r="A15" s="2"/>
      <c r="B15" s="5" t="s">
        <v>2</v>
      </c>
      <c r="C15" s="5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6"/>
    </row>
    <row r="16" spans="1:23" ht="15.75">
      <c r="A16" s="6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3">
        <v>5657</v>
      </c>
      <c r="L16" s="13">
        <v>5657</v>
      </c>
      <c r="M16" s="13">
        <v>5657</v>
      </c>
      <c r="N16" s="13">
        <v>5657</v>
      </c>
      <c r="O16" s="13">
        <v>5657</v>
      </c>
      <c r="P16" s="13">
        <v>5657</v>
      </c>
      <c r="Q16" s="13">
        <v>5657</v>
      </c>
      <c r="R16" s="13">
        <v>5657</v>
      </c>
      <c r="S16" s="13">
        <v>5657</v>
      </c>
      <c r="T16" s="13">
        <v>5657</v>
      </c>
      <c r="U16" s="13">
        <v>5657</v>
      </c>
      <c r="V16" s="13">
        <v>5657</v>
      </c>
      <c r="W16" s="16"/>
    </row>
    <row r="17" spans="1:23" ht="15.75">
      <c r="A17" s="6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15</v>
      </c>
      <c r="L17" s="13" t="s">
        <v>15</v>
      </c>
      <c r="M17" s="13" t="s">
        <v>15</v>
      </c>
      <c r="N17" s="13">
        <v>3800</v>
      </c>
      <c r="O17" s="13" t="s">
        <v>15</v>
      </c>
      <c r="P17" s="13" t="s">
        <v>15</v>
      </c>
      <c r="Q17" s="13" t="s">
        <v>15</v>
      </c>
      <c r="R17" s="13" t="s">
        <v>15</v>
      </c>
      <c r="S17" s="13" t="s">
        <v>15</v>
      </c>
      <c r="T17" s="13" t="s">
        <v>15</v>
      </c>
      <c r="U17" s="13" t="s">
        <v>15</v>
      </c>
      <c r="V17" s="13" t="s">
        <v>15</v>
      </c>
      <c r="W17" s="16"/>
    </row>
    <row r="18" spans="1:23" ht="15.75">
      <c r="A18" s="6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3">
        <v>981</v>
      </c>
      <c r="L18" s="13">
        <v>981</v>
      </c>
      <c r="M18" s="13">
        <v>981</v>
      </c>
      <c r="N18" s="13">
        <v>981</v>
      </c>
      <c r="O18" s="13">
        <v>981</v>
      </c>
      <c r="P18" s="13">
        <v>981</v>
      </c>
      <c r="Q18" s="13">
        <v>981</v>
      </c>
      <c r="R18" s="13">
        <v>981</v>
      </c>
      <c r="S18" s="13">
        <v>981</v>
      </c>
      <c r="T18" s="13">
        <v>981</v>
      </c>
      <c r="U18" s="13">
        <v>981</v>
      </c>
      <c r="V18" s="13">
        <v>981</v>
      </c>
      <c r="W18" s="16"/>
    </row>
    <row r="19" spans="1:23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>
        <v>3733</v>
      </c>
      <c r="L19" s="13" t="s">
        <v>15</v>
      </c>
      <c r="M19" s="13" t="s">
        <v>15</v>
      </c>
      <c r="N19" s="13" t="s">
        <v>15</v>
      </c>
      <c r="O19" s="13" t="s">
        <v>15</v>
      </c>
      <c r="P19" s="13" t="s">
        <v>15</v>
      </c>
      <c r="Q19" s="13" t="s">
        <v>15</v>
      </c>
      <c r="R19" s="13" t="s">
        <v>15</v>
      </c>
      <c r="S19" s="13">
        <v>3053</v>
      </c>
      <c r="T19" s="13" t="s">
        <v>15</v>
      </c>
      <c r="U19" s="13" t="s">
        <v>15</v>
      </c>
      <c r="V19" s="13" t="s">
        <v>15</v>
      </c>
      <c r="W19" s="16"/>
    </row>
    <row r="20" spans="1:23" ht="15.75">
      <c r="A20" s="6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15</v>
      </c>
      <c r="L20" s="13" t="s">
        <v>15</v>
      </c>
      <c r="M20" s="13" t="s">
        <v>15</v>
      </c>
      <c r="N20" s="13" t="s">
        <v>15</v>
      </c>
      <c r="O20" s="13" t="s">
        <v>15</v>
      </c>
      <c r="P20" s="13" t="s">
        <v>15</v>
      </c>
      <c r="Q20" s="13" t="s">
        <v>15</v>
      </c>
      <c r="R20" s="13" t="s">
        <v>15</v>
      </c>
      <c r="S20" s="13" t="s">
        <v>15</v>
      </c>
      <c r="T20" s="13" t="s">
        <v>15</v>
      </c>
      <c r="U20" s="13" t="s">
        <v>15</v>
      </c>
      <c r="V20" s="13" t="s">
        <v>15</v>
      </c>
      <c r="W20" s="16"/>
    </row>
    <row r="21" spans="1:23" ht="15.75">
      <c r="A21" s="6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3">
        <v>255</v>
      </c>
      <c r="L21" s="13">
        <v>255</v>
      </c>
      <c r="M21" s="13">
        <v>255</v>
      </c>
      <c r="N21" s="13">
        <v>255</v>
      </c>
      <c r="O21" s="13">
        <v>255</v>
      </c>
      <c r="P21" s="13">
        <v>255</v>
      </c>
      <c r="Q21" s="13">
        <v>255</v>
      </c>
      <c r="R21" s="13">
        <v>255</v>
      </c>
      <c r="S21" s="13">
        <v>255</v>
      </c>
      <c r="T21" s="13">
        <v>255</v>
      </c>
      <c r="U21" s="13">
        <v>255</v>
      </c>
      <c r="V21" s="13">
        <v>255</v>
      </c>
      <c r="W21" s="16"/>
    </row>
    <row r="22" spans="1:23" ht="15.75">
      <c r="A22" s="6" t="s">
        <v>39</v>
      </c>
      <c r="B22" s="5"/>
      <c r="C22" s="5"/>
      <c r="D22" s="5"/>
      <c r="E22" s="5"/>
      <c r="F22" s="5"/>
      <c r="G22" s="5"/>
      <c r="H22" s="5"/>
      <c r="I22" s="3"/>
      <c r="J22" s="4"/>
      <c r="K22" s="13">
        <f>K32</f>
        <v>250</v>
      </c>
      <c r="L22" s="13">
        <f>L32</f>
        <v>250</v>
      </c>
      <c r="M22" s="13">
        <f>M32</f>
        <v>250</v>
      </c>
      <c r="N22" s="13">
        <f>N32+N33+N35</f>
        <v>3978.142</v>
      </c>
      <c r="O22" s="13" t="s">
        <v>15</v>
      </c>
      <c r="P22" s="13" t="s">
        <v>15</v>
      </c>
      <c r="Q22" s="13" t="s">
        <v>15</v>
      </c>
      <c r="R22" s="13">
        <f>R23+R29+R32</f>
        <v>76944</v>
      </c>
      <c r="S22" s="13">
        <f>S27+S32</f>
        <v>7036</v>
      </c>
      <c r="T22" s="13">
        <f>T35</f>
        <v>3000</v>
      </c>
      <c r="U22" s="13" t="s">
        <v>15</v>
      </c>
      <c r="V22" s="13" t="s">
        <v>15</v>
      </c>
      <c r="W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>
        <v>4694</v>
      </c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8"/>
      <c r="L27" s="18"/>
      <c r="M27" s="18"/>
      <c r="N27" s="18"/>
      <c r="O27" s="18"/>
      <c r="P27" s="18"/>
      <c r="Q27" s="18"/>
      <c r="R27" s="18"/>
      <c r="S27" s="18">
        <f>5220+1566</f>
        <v>6786</v>
      </c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>
        <v>72000</v>
      </c>
      <c r="S29" s="18"/>
      <c r="T29" s="18"/>
      <c r="U29" s="18"/>
      <c r="V29" s="18"/>
    </row>
    <row r="30" spans="1:22" ht="15">
      <c r="A30" s="7" t="s">
        <v>8</v>
      </c>
      <c r="B30" s="8"/>
      <c r="C30" s="8"/>
      <c r="D30" s="8"/>
      <c r="E30" s="8"/>
      <c r="F30" s="8"/>
      <c r="G30" s="8"/>
      <c r="H30" s="8"/>
      <c r="I30" s="8"/>
      <c r="J30" s="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>
        <v>250</v>
      </c>
      <c r="L32" s="18">
        <v>250</v>
      </c>
      <c r="M32" s="18">
        <v>250</v>
      </c>
      <c r="N32" s="18"/>
      <c r="O32" s="18"/>
      <c r="P32" s="18"/>
      <c r="Q32" s="18"/>
      <c r="R32" s="18">
        <v>250</v>
      </c>
      <c r="S32" s="18">
        <v>250</v>
      </c>
      <c r="T32" s="18"/>
      <c r="U32" s="18"/>
      <c r="V32" s="18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>
        <v>1417</v>
      </c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9"/>
      <c r="N35" s="19">
        <f>N11*2.01</f>
        <v>2561.142</v>
      </c>
      <c r="O35" s="19"/>
      <c r="P35" s="19"/>
      <c r="Q35" s="19"/>
      <c r="R35" s="19"/>
      <c r="S35" s="19"/>
      <c r="T35" s="19">
        <v>3000</v>
      </c>
      <c r="U35" s="19">
        <f>N35</f>
        <v>2561.142</v>
      </c>
      <c r="V35" s="19"/>
    </row>
    <row r="36" spans="1:22" ht="15">
      <c r="A36" s="7" t="s">
        <v>9</v>
      </c>
      <c r="B36" s="8"/>
      <c r="C36" s="8"/>
      <c r="D36" s="8"/>
      <c r="E36" s="8"/>
      <c r="F36" s="8"/>
      <c r="G36" s="8"/>
      <c r="H36" s="8"/>
      <c r="I36" s="8"/>
      <c r="J36" s="9"/>
      <c r="K36" s="13">
        <f>K16+K18+K19+K21+K22</f>
        <v>10876</v>
      </c>
      <c r="L36" s="13">
        <f>L16+L18+L21+L22</f>
        <v>7143</v>
      </c>
      <c r="M36" s="13">
        <f>L36</f>
        <v>7143</v>
      </c>
      <c r="N36" s="13">
        <f>N16+N17+N18+N21+N32+N33+N35</f>
        <v>14671.142</v>
      </c>
      <c r="O36" s="13">
        <f>O16+O18+O21</f>
        <v>6893</v>
      </c>
      <c r="P36" s="13">
        <f>O36</f>
        <v>6893</v>
      </c>
      <c r="Q36" s="13">
        <f>P36</f>
        <v>6893</v>
      </c>
      <c r="R36" s="13">
        <f>R16+R18+R21+R22</f>
        <v>83837</v>
      </c>
      <c r="S36" s="13">
        <f>S16+S18+S19+S21+S22</f>
        <v>16982</v>
      </c>
      <c r="T36" s="13">
        <f>T16+T18+T21+T22</f>
        <v>9893</v>
      </c>
      <c r="U36" s="13" t="s">
        <v>15</v>
      </c>
      <c r="V36" s="13" t="s">
        <v>15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2014-02-07T06:13:13Z</cp:lastPrinted>
  <dcterms:created xsi:type="dcterms:W3CDTF">2012-04-11T04:13:08Z</dcterms:created>
  <dcterms:modified xsi:type="dcterms:W3CDTF">2020-11-13T10:27:42Z</dcterms:modified>
  <cp:category/>
  <cp:version/>
  <cp:contentType/>
  <cp:contentStatus/>
</cp:coreProperties>
</file>