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<sst xmlns="http://schemas.openxmlformats.org/spreadsheetml/2006/main" count="146" uniqueCount="67">
  <si>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</si>
  <si>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</si>
  <si>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</si>
  <si>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</si>
  <si>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</si>
  <si>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</si>
  <si>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</si>
  <si>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</si>
  <si>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</si>
  <si>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</si>
  <si>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</si>
  <si>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</si>
  <si>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</si>
  <si>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</si>
  <si>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</si>
  <si>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ноябрь</t>
  </si>
  <si>
    <t>декабрь</t>
  </si>
  <si>
    <t>июнь</t>
  </si>
  <si>
    <t>май</t>
  </si>
  <si>
    <t xml:space="preserve">коммунальным услугам жилого дома № 15 ул. 50 лет ВЛКСМ за 1 квартал  </t>
  </si>
  <si>
    <t xml:space="preserve">5.начислено за 1 квартал </t>
  </si>
  <si>
    <t xml:space="preserve">коммунальным услугам жилого дома № 15 ул. 50 лет ВЛКСМ за 2 квартал  </t>
  </si>
  <si>
    <t xml:space="preserve">5.начислено за 2 квартал </t>
  </si>
  <si>
    <t xml:space="preserve">коммунальным услугам жилого дома № 15 ул. 50 лет ВЛКСМ за 3 квартал </t>
  </si>
  <si>
    <t xml:space="preserve">5.начислено за 3 квартал  </t>
  </si>
  <si>
    <t xml:space="preserve">коммунальным услугам жилого дома № 15 ул. 50 лет ВЛКСМ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</si>
  <si>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</si>
  <si>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</si>
  <si>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</si>
  <si>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</si>
  <si>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апрель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</si>
  <si>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</si>
  <si>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</si>
  <si>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</si>
  <si>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</si>
  <si>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</si>
  <si>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</si>
  <si>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</si>
  <si>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</si>
  <si>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</si>
  <si>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</si>
  <si>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</si>
  <si>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</si>
  <si>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</si>
  <si>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</si>
  <si>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</si>
  <si>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</si>
  <si>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</si>
  <si>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</si>
  <si>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</si>
  <si>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</si>
  <si>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</si>
  <si>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</si>
  <si>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</si>
  <si>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</si>
  <si>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</si>
  <si>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</si>
  <si>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</si>
  <si>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15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</si>
  <si>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</si>
  <si>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</si>
  <si>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</si>
  <si>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ж.Смена входных дверей в местах общего пользования   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</si>
  <si>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</si>
  <si>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</si>
  <si>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е. Текущий ремонт подъездов (полы)</t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</si>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</sst>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8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32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33</v>
      </c>
      <c r="B5" s="3"/>
      <c r="C5" s="3"/>
      <c r="D5" s="3"/>
      <c r="E5" s="3"/>
      <c r="F5" s="3"/>
      <c r="G5" s="3"/>
      <c r="H5" s="3"/>
      <c r="I5" s="3"/>
      <c r="J5" s="4"/>
      <c r="K5" s="12">
        <v>60776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835.1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20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2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  <c r="L9" s="17"/>
    </row>
    <row r="10" spans="1:11" ht="15.75">
      <c r="A10" s="7" t="s">
        <v>45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29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35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835.1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45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27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28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29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37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835.1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24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45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27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28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29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38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39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834.8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26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27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28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29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8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60776</v>
      </c>
    </row>
    <row r="67" spans="1:12" ht="15">
      <c r="A67" s="20" t="s">
        <v>41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7"/>
    </row>
    <row r="68" spans="1:11" ht="15">
      <c r="A68" s="21" t="s">
        <v>42</v>
      </c>
      <c r="B68" s="22"/>
      <c r="C68" s="22"/>
      <c r="D68" s="22"/>
      <c r="E68" s="22"/>
      <c r="F68" s="22"/>
      <c r="G68" s="22"/>
      <c r="H68" s="22"/>
      <c r="I68" s="22"/>
      <c r="J68" s="10"/>
      <c r="K68" s="15" t="e">
        <f>K64+K48+K32+K15</f>
        <v>#REF!</v>
      </c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D1">
      <selection activeCell="U37" sqref="U37"/>
    </sheetView>
  </sheetViews>
  <sheetFormatPr defaultColWidth="9.00390625" defaultRowHeight="12.75"/>
  <cols>
    <col min="10" max="10" width="18.00390625" style="0" customWidth="1"/>
    <col min="22" max="22" width="8.125" style="0" customWidth="1"/>
    <col min="33" max="33" width="18.37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58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23" t="s">
        <v>14</v>
      </c>
    </row>
    <row r="6" spans="5:34" ht="12.75">
      <c r="E6" s="19" t="s">
        <v>61</v>
      </c>
      <c r="AH6" s="16"/>
    </row>
    <row r="7" ht="12.75">
      <c r="AH7" s="16"/>
    </row>
    <row r="8" ht="12.75">
      <c r="Y8" s="16"/>
    </row>
    <row r="9" spans="11:26" ht="12.75">
      <c r="K9" t="s">
        <v>46</v>
      </c>
      <c r="L9" t="s">
        <v>47</v>
      </c>
      <c r="M9" t="s">
        <v>48</v>
      </c>
      <c r="N9" t="s">
        <v>30</v>
      </c>
      <c r="O9" t="s">
        <v>18</v>
      </c>
      <c r="P9" t="s">
        <v>17</v>
      </c>
      <c r="Q9" t="s">
        <v>10</v>
      </c>
      <c r="R9" t="s">
        <v>11</v>
      </c>
      <c r="S9" t="s">
        <v>12</v>
      </c>
      <c r="T9" t="s">
        <v>49</v>
      </c>
      <c r="U9" t="s">
        <v>15</v>
      </c>
      <c r="V9" t="s">
        <v>16</v>
      </c>
      <c r="Z9" s="16"/>
    </row>
    <row r="10" spans="1:22" ht="15">
      <c r="A10" s="2" t="s">
        <v>50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</row>
    <row r="11" spans="1:24" ht="15">
      <c r="A11" s="2" t="s">
        <v>51</v>
      </c>
      <c r="B11" s="3"/>
      <c r="C11" s="3"/>
      <c r="D11" s="3"/>
      <c r="E11" s="3"/>
      <c r="F11" s="3"/>
      <c r="G11" s="3"/>
      <c r="H11" s="3"/>
      <c r="I11" s="3"/>
      <c r="J11" s="4"/>
      <c r="K11" s="15">
        <v>17039</v>
      </c>
      <c r="L11" s="15">
        <f aca="true" t="shared" si="0" ref="L11:Q11">K11+K15-K37</f>
        <v>12048</v>
      </c>
      <c r="M11" s="15">
        <f t="shared" si="0"/>
        <v>15682</v>
      </c>
      <c r="N11" s="15">
        <f t="shared" si="0"/>
        <v>19316</v>
      </c>
      <c r="O11" s="15">
        <f t="shared" si="0"/>
        <v>18412.052</v>
      </c>
      <c r="P11" s="15">
        <f t="shared" si="0"/>
        <v>22226.052</v>
      </c>
      <c r="Q11" s="15">
        <f t="shared" si="0"/>
        <v>26040.052</v>
      </c>
      <c r="R11" s="15">
        <f>Q11+Q15-Q37</f>
        <v>29854.051999999996</v>
      </c>
      <c r="S11" s="15">
        <f>R11+R15-R37</f>
        <v>32468.051999999996</v>
      </c>
      <c r="T11" s="15">
        <f>S11+S15-S37</f>
        <v>32400.051999999996</v>
      </c>
      <c r="U11" s="15">
        <f>T11+T15-T37</f>
        <v>36214.051999999996</v>
      </c>
      <c r="V11" s="15"/>
      <c r="W11" s="19"/>
      <c r="X11" s="19"/>
    </row>
    <row r="12" spans="1:24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834.8</v>
      </c>
      <c r="L12" s="12">
        <f>K12</f>
        <v>834.8</v>
      </c>
      <c r="M12" s="12">
        <f>L12</f>
        <v>834.8</v>
      </c>
      <c r="N12" s="12">
        <f aca="true" t="shared" si="1" ref="N12:P13">M12</f>
        <v>834.8</v>
      </c>
      <c r="O12" s="12">
        <f t="shared" si="1"/>
        <v>834.8</v>
      </c>
      <c r="P12" s="12">
        <f t="shared" si="1"/>
        <v>834.8</v>
      </c>
      <c r="Q12" s="12">
        <f aca="true" t="shared" si="2" ref="Q12:V13">P12</f>
        <v>834.8</v>
      </c>
      <c r="R12" s="12">
        <f t="shared" si="2"/>
        <v>834.8</v>
      </c>
      <c r="S12" s="12">
        <f t="shared" si="2"/>
        <v>834.8</v>
      </c>
      <c r="T12" s="12">
        <f t="shared" si="2"/>
        <v>834.8</v>
      </c>
      <c r="U12" s="12">
        <f t="shared" si="2"/>
        <v>834.8</v>
      </c>
      <c r="V12" s="12">
        <f t="shared" si="2"/>
        <v>834.8</v>
      </c>
      <c r="W12" s="19"/>
      <c r="X12" s="19"/>
    </row>
    <row r="13" spans="1:24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18</v>
      </c>
      <c r="L13" s="14">
        <f>K13</f>
        <v>18</v>
      </c>
      <c r="M13" s="14">
        <f>L13</f>
        <v>18</v>
      </c>
      <c r="N13" s="14">
        <f t="shared" si="1"/>
        <v>18</v>
      </c>
      <c r="O13" s="14">
        <f t="shared" si="1"/>
        <v>18</v>
      </c>
      <c r="P13" s="14">
        <f t="shared" si="1"/>
        <v>18</v>
      </c>
      <c r="Q13" s="14">
        <f t="shared" si="2"/>
        <v>18</v>
      </c>
      <c r="R13" s="14">
        <f t="shared" si="2"/>
        <v>18</v>
      </c>
      <c r="S13" s="14">
        <f t="shared" si="2"/>
        <v>18</v>
      </c>
      <c r="T13" s="14">
        <f t="shared" si="2"/>
        <v>18</v>
      </c>
      <c r="U13" s="14">
        <f t="shared" si="2"/>
        <v>18</v>
      </c>
      <c r="V13" s="14">
        <f t="shared" si="2"/>
        <v>18</v>
      </c>
      <c r="W13" s="19"/>
      <c r="X13" s="19"/>
    </row>
    <row r="14" spans="1:24" ht="15">
      <c r="A14" s="2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4">
        <v>9.98</v>
      </c>
      <c r="L14" s="14">
        <v>9.98</v>
      </c>
      <c r="M14" s="14">
        <v>9.98</v>
      </c>
      <c r="N14" s="14">
        <v>9.98</v>
      </c>
      <c r="O14" s="14">
        <v>9.98</v>
      </c>
      <c r="P14" s="14">
        <v>9.98</v>
      </c>
      <c r="Q14" s="14">
        <v>9.98</v>
      </c>
      <c r="R14" s="14">
        <v>9.98</v>
      </c>
      <c r="S14" s="14">
        <v>9.98</v>
      </c>
      <c r="T14" s="14">
        <v>9.98</v>
      </c>
      <c r="U14" s="14">
        <v>9.98</v>
      </c>
      <c r="V14" s="14">
        <v>9.98</v>
      </c>
      <c r="W14" s="19"/>
      <c r="X14" s="19"/>
    </row>
    <row r="15" spans="1:24" ht="15">
      <c r="A15" s="2" t="s">
        <v>53</v>
      </c>
      <c r="B15" s="3"/>
      <c r="C15" s="3"/>
      <c r="D15" s="3"/>
      <c r="E15" s="3"/>
      <c r="F15" s="3"/>
      <c r="G15" s="3"/>
      <c r="H15" s="3"/>
      <c r="I15" s="3"/>
      <c r="J15" s="4"/>
      <c r="K15" s="15">
        <v>8331</v>
      </c>
      <c r="L15" s="15">
        <v>8331</v>
      </c>
      <c r="M15" s="15">
        <v>8331</v>
      </c>
      <c r="N15" s="15">
        <v>8331</v>
      </c>
      <c r="O15" s="15">
        <v>8331</v>
      </c>
      <c r="P15" s="15">
        <v>8331</v>
      </c>
      <c r="Q15" s="15">
        <v>8331</v>
      </c>
      <c r="R15" s="15">
        <v>8331</v>
      </c>
      <c r="S15" s="15">
        <v>8331</v>
      </c>
      <c r="T15" s="15">
        <v>8331</v>
      </c>
      <c r="U15" s="15">
        <v>8331</v>
      </c>
      <c r="V15" s="15">
        <v>8331</v>
      </c>
      <c r="W15" s="19"/>
      <c r="X15" s="19"/>
    </row>
    <row r="16" spans="1:24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9"/>
      <c r="X16" s="19"/>
    </row>
    <row r="17" spans="1:24" ht="15.75">
      <c r="A17" s="7" t="s">
        <v>45</v>
      </c>
      <c r="B17" s="3"/>
      <c r="C17" s="3"/>
      <c r="D17" s="3"/>
      <c r="E17" s="3"/>
      <c r="F17" s="3"/>
      <c r="G17" s="3"/>
      <c r="H17" s="3"/>
      <c r="I17" s="3"/>
      <c r="J17" s="4"/>
      <c r="K17" s="15">
        <v>3707</v>
      </c>
      <c r="L17" s="15">
        <v>3707</v>
      </c>
      <c r="M17" s="15">
        <v>3707</v>
      </c>
      <c r="N17" s="15">
        <v>3707</v>
      </c>
      <c r="O17" s="15">
        <v>3707</v>
      </c>
      <c r="P17" s="15">
        <v>3707</v>
      </c>
      <c r="Q17" s="15">
        <v>3707</v>
      </c>
      <c r="R17" s="15">
        <v>3707</v>
      </c>
      <c r="S17" s="15">
        <v>3707</v>
      </c>
      <c r="T17" s="15">
        <v>3707</v>
      </c>
      <c r="U17" s="15">
        <v>3707</v>
      </c>
      <c r="V17" s="15">
        <v>3707</v>
      </c>
      <c r="W17" s="19"/>
      <c r="X17" s="19"/>
    </row>
    <row r="18" spans="1:24" ht="15.75">
      <c r="A18" s="7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15" t="s">
        <v>14</v>
      </c>
      <c r="L18" s="15" t="s">
        <v>14</v>
      </c>
      <c r="M18" s="15" t="s">
        <v>14</v>
      </c>
      <c r="N18" s="15">
        <v>3040</v>
      </c>
      <c r="O18" s="15" t="s">
        <v>14</v>
      </c>
      <c r="P18" s="15" t="s">
        <v>14</v>
      </c>
      <c r="Q18" s="15" t="s">
        <v>14</v>
      </c>
      <c r="R18" s="15" t="s">
        <v>14</v>
      </c>
      <c r="S18" s="15" t="s">
        <v>14</v>
      </c>
      <c r="T18" s="15" t="s">
        <v>14</v>
      </c>
      <c r="U18" s="15" t="s">
        <v>14</v>
      </c>
      <c r="V18" s="15" t="s">
        <v>14</v>
      </c>
      <c r="W18" s="19"/>
      <c r="X18" s="19"/>
    </row>
    <row r="19" spans="1:24" ht="15.75">
      <c r="A19" s="7" t="s">
        <v>64</v>
      </c>
      <c r="B19" s="3"/>
      <c r="C19" s="3"/>
      <c r="D19" s="3"/>
      <c r="E19" s="3"/>
      <c r="F19" s="3"/>
      <c r="G19" s="3"/>
      <c r="H19" s="3"/>
      <c r="I19" s="3"/>
      <c r="J19" s="4"/>
      <c r="K19" s="15">
        <v>643</v>
      </c>
      <c r="L19" s="15">
        <v>643</v>
      </c>
      <c r="M19" s="15">
        <v>643</v>
      </c>
      <c r="N19" s="15">
        <v>643</v>
      </c>
      <c r="O19" s="15">
        <v>643</v>
      </c>
      <c r="P19" s="15">
        <v>643</v>
      </c>
      <c r="Q19" s="15">
        <v>643</v>
      </c>
      <c r="R19" s="15">
        <v>643</v>
      </c>
      <c r="S19" s="15">
        <v>643</v>
      </c>
      <c r="T19" s="15">
        <v>643</v>
      </c>
      <c r="U19" s="15">
        <v>643</v>
      </c>
      <c r="V19" s="15">
        <v>643</v>
      </c>
      <c r="W19" s="19"/>
      <c r="X19" s="19"/>
    </row>
    <row r="20" spans="1:24" ht="15.75">
      <c r="A20" s="7" t="s">
        <v>28</v>
      </c>
      <c r="B20" s="3"/>
      <c r="C20" s="3"/>
      <c r="D20" s="3"/>
      <c r="E20" s="3"/>
      <c r="F20" s="3"/>
      <c r="G20" s="3"/>
      <c r="H20" s="3"/>
      <c r="I20" s="3"/>
      <c r="J20" s="4"/>
      <c r="K20" s="15">
        <v>1825</v>
      </c>
      <c r="L20" s="15" t="s">
        <v>14</v>
      </c>
      <c r="M20" s="15" t="s">
        <v>14</v>
      </c>
      <c r="N20" s="15" t="s">
        <v>14</v>
      </c>
      <c r="O20" s="15" t="s">
        <v>14</v>
      </c>
      <c r="P20" s="15" t="s">
        <v>14</v>
      </c>
      <c r="Q20" s="15" t="s">
        <v>14</v>
      </c>
      <c r="R20" s="15" t="s">
        <v>14</v>
      </c>
      <c r="S20" s="15">
        <v>2251</v>
      </c>
      <c r="T20" s="15" t="s">
        <v>14</v>
      </c>
      <c r="U20" s="15" t="s">
        <v>14</v>
      </c>
      <c r="V20" s="15" t="s">
        <v>14</v>
      </c>
      <c r="W20" s="19"/>
      <c r="X20" s="19"/>
    </row>
    <row r="21" spans="1:24" ht="15.75">
      <c r="A21" s="7" t="s">
        <v>31</v>
      </c>
      <c r="B21" s="3"/>
      <c r="C21" s="3"/>
      <c r="D21" s="3"/>
      <c r="E21" s="3"/>
      <c r="F21" s="3"/>
      <c r="G21" s="3"/>
      <c r="H21" s="3"/>
      <c r="I21" s="3"/>
      <c r="J21" s="4"/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19"/>
      <c r="X21" s="19"/>
    </row>
    <row r="22" spans="1:24" ht="15.75">
      <c r="A22" s="7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5">
        <v>167</v>
      </c>
      <c r="L22" s="15">
        <v>167</v>
      </c>
      <c r="M22" s="15">
        <v>167</v>
      </c>
      <c r="N22" s="15">
        <v>167</v>
      </c>
      <c r="O22" s="15">
        <v>167</v>
      </c>
      <c r="P22" s="15">
        <v>167</v>
      </c>
      <c r="Q22" s="15">
        <v>167</v>
      </c>
      <c r="R22" s="15">
        <v>167</v>
      </c>
      <c r="S22" s="15">
        <v>167</v>
      </c>
      <c r="T22" s="15">
        <v>167</v>
      </c>
      <c r="U22" s="15">
        <v>167</v>
      </c>
      <c r="V22" s="15">
        <v>167</v>
      </c>
      <c r="W22" s="19"/>
      <c r="X22" s="19"/>
    </row>
    <row r="23" spans="1:24" ht="15.75">
      <c r="A23" s="7" t="s">
        <v>60</v>
      </c>
      <c r="B23" s="6"/>
      <c r="C23" s="6"/>
      <c r="D23" s="6"/>
      <c r="E23" s="6"/>
      <c r="F23" s="6"/>
      <c r="G23" s="6"/>
      <c r="H23" s="6"/>
      <c r="I23" s="3"/>
      <c r="J23" s="4"/>
      <c r="K23" s="15">
        <f>K29+K33</f>
        <v>6980</v>
      </c>
      <c r="L23" s="15">
        <f>L33</f>
        <v>180</v>
      </c>
      <c r="M23" s="15">
        <f>M33</f>
        <v>180</v>
      </c>
      <c r="N23" s="15">
        <f>N33+N36</f>
        <v>1677.9479999999996</v>
      </c>
      <c r="O23" s="15" t="s">
        <v>14</v>
      </c>
      <c r="P23" s="15" t="s">
        <v>14</v>
      </c>
      <c r="Q23" s="15" t="s">
        <v>14</v>
      </c>
      <c r="R23" s="15">
        <f>R27</f>
        <v>1200</v>
      </c>
      <c r="S23" s="15">
        <f>S27+S33</f>
        <v>1631</v>
      </c>
      <c r="T23" s="15" t="s">
        <v>14</v>
      </c>
      <c r="U23" s="15" t="s">
        <v>14</v>
      </c>
      <c r="V23" s="15" t="s">
        <v>14</v>
      </c>
      <c r="W23" s="19"/>
      <c r="X23" s="19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5">
      <c r="A27" s="2" t="s">
        <v>54</v>
      </c>
      <c r="B27" s="3"/>
      <c r="C27" s="3"/>
      <c r="D27" s="3"/>
      <c r="E27" s="3"/>
      <c r="F27" s="3"/>
      <c r="G27" s="3"/>
      <c r="H27" s="3"/>
      <c r="I27" s="3"/>
      <c r="J27" s="4"/>
      <c r="K27" s="25"/>
      <c r="L27" s="25"/>
      <c r="M27" s="25"/>
      <c r="N27" s="25"/>
      <c r="O27" s="25"/>
      <c r="P27" s="25"/>
      <c r="Q27" s="25"/>
      <c r="R27" s="25">
        <v>1200</v>
      </c>
      <c r="S27" s="25">
        <v>1451</v>
      </c>
      <c r="T27" s="25"/>
      <c r="U27" s="25"/>
      <c r="V27" s="25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5">
      <c r="A29" s="2" t="s">
        <v>65</v>
      </c>
      <c r="B29" s="3"/>
      <c r="C29" s="3"/>
      <c r="D29" s="3"/>
      <c r="E29" s="3"/>
      <c r="F29" s="3"/>
      <c r="G29" s="3"/>
      <c r="H29" s="3"/>
      <c r="I29" s="3"/>
      <c r="J29" s="4"/>
      <c r="K29" s="25">
        <v>6800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5">
      <c r="A32" s="2" t="s">
        <v>55</v>
      </c>
      <c r="B32" s="3"/>
      <c r="C32" s="3"/>
      <c r="D32" s="3"/>
      <c r="E32" s="3"/>
      <c r="F32" s="3"/>
      <c r="G32" s="3"/>
      <c r="H32" s="3"/>
      <c r="I32" s="3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5">
      <c r="A33" s="2" t="s">
        <v>56</v>
      </c>
      <c r="B33" s="3"/>
      <c r="C33" s="3"/>
      <c r="D33" s="3"/>
      <c r="E33" s="3"/>
      <c r="F33" s="3"/>
      <c r="G33" s="3"/>
      <c r="H33" s="3"/>
      <c r="I33" s="3"/>
      <c r="J33" s="4"/>
      <c r="K33" s="25">
        <v>180</v>
      </c>
      <c r="L33" s="25">
        <v>180</v>
      </c>
      <c r="M33" s="25">
        <v>180</v>
      </c>
      <c r="N33" s="25"/>
      <c r="O33" s="25"/>
      <c r="P33" s="25"/>
      <c r="Q33" s="25"/>
      <c r="R33" s="25"/>
      <c r="S33" s="25">
        <v>180</v>
      </c>
      <c r="T33" s="25"/>
      <c r="U33" s="25"/>
      <c r="V33" s="25"/>
    </row>
    <row r="34" spans="1:22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5">
      <c r="A35" s="2" t="s">
        <v>57</v>
      </c>
      <c r="B35" s="3"/>
      <c r="C35" s="3"/>
      <c r="D35" s="3"/>
      <c r="E35" s="3"/>
      <c r="F35" s="3"/>
      <c r="G35" s="3"/>
      <c r="H35" s="3"/>
      <c r="I35" s="3"/>
      <c r="J35" s="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24"/>
      <c r="L36" s="24"/>
      <c r="M36" s="24"/>
      <c r="N36" s="24">
        <f>N12*2.01</f>
        <v>1677.9479999999996</v>
      </c>
      <c r="O36" s="24"/>
      <c r="P36" s="24"/>
      <c r="Q36" s="24"/>
      <c r="R36" s="24"/>
      <c r="S36" s="24"/>
      <c r="T36" s="24"/>
      <c r="U36" s="24">
        <f>N36</f>
        <v>1677.9479999999996</v>
      </c>
      <c r="V36" s="24"/>
    </row>
    <row r="37" spans="1:22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K17+K19+K20+K22+K23</f>
        <v>13322</v>
      </c>
      <c r="L37" s="15">
        <f>L17+L19+L22+L33</f>
        <v>4697</v>
      </c>
      <c r="M37" s="15">
        <f>L37</f>
        <v>4697</v>
      </c>
      <c r="N37" s="15">
        <f>N17+N18+N19+N22+N23</f>
        <v>9234.948</v>
      </c>
      <c r="O37" s="15">
        <f>O17+O19+O22</f>
        <v>4517</v>
      </c>
      <c r="P37" s="15">
        <f>O37</f>
        <v>4517</v>
      </c>
      <c r="Q37" s="15">
        <f>P37</f>
        <v>4517</v>
      </c>
      <c r="R37" s="15">
        <f>R17+R19+R22+R23</f>
        <v>5717</v>
      </c>
      <c r="S37" s="15">
        <f>S17+S19+S20+S22+S23</f>
        <v>8399</v>
      </c>
      <c r="T37" s="15">
        <f>T17+T19+T22</f>
        <v>4517</v>
      </c>
      <c r="U37" s="15" t="s">
        <v>14</v>
      </c>
      <c r="V37" s="15" t="s">
        <v>14</v>
      </c>
    </row>
    <row r="39" spans="21:22" ht="12.75">
      <c r="U39" s="27"/>
      <c r="V3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2014-02-07T06:59:56Z</cp:lastPrinted>
  <dcterms:created xsi:type="dcterms:W3CDTF">2012-04-11T04:13:08Z</dcterms:created>
  <dcterms:modified xsi:type="dcterms:W3CDTF">2020-11-13T10:26:47Z</dcterms:modified>
  <cp:category/>
  <cp:version/>
  <cp:contentType/>
  <cp:contentStatus/>
</cp:coreProperties>
</file>