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<sst xmlns="http://schemas.openxmlformats.org/spreadsheetml/2006/main" count="96" uniqueCount="44">
  <si>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</si>
  <si>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</si>
  <si>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</si>
  <si>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</si>
  <si>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</si>
  <si>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</si>
  <si>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</si>
  <si>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</si>
  <si>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</si>
  <si>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</si>
  <si>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</si>
  <si>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</si>
  <si>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</si>
  <si>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</si>
  <si>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</si>
  <si>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</si>
  <si>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</si>
  <si>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</si>
  <si>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</si>
  <si>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</si>
  <si>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</si>
  <si>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</si>
  <si>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</si>
  <si>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</si>
  <si>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</si>
  <si>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</si>
  <si>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</si>
  <si>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</si>
  <si>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</si>
  <si>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</si>
  <si>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</si>
  <si>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</si>
  <si>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</si>
  <si>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</si>
  <si>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</si>
  <si>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</si>
  <si>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</si>
  <si>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12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</si>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</sst>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36" sqref="U36"/>
    </sheetView>
  </sheetViews>
  <sheetFormatPr defaultColWidth="9.00390625" defaultRowHeight="12.75"/>
  <cols>
    <col min="10" max="10" width="8.00390625" style="0" customWidth="1"/>
    <col min="22" max="22" width="9.00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17</v>
      </c>
    </row>
    <row r="5" spans="5:34" ht="12.75">
      <c r="E5" s="15" t="s">
        <v>40</v>
      </c>
      <c r="AH5" s="16" t="s">
        <v>17</v>
      </c>
    </row>
    <row r="7" ht="12.75">
      <c r="AH7" s="14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/>
      <c r="L9" s="5"/>
      <c r="M9" s="11"/>
      <c r="N9" s="11"/>
      <c r="O9" s="11"/>
      <c r="P9" s="11"/>
      <c r="Q9" s="11"/>
      <c r="R9" s="11"/>
      <c r="S9" s="11"/>
      <c r="T9" s="13">
        <f>S10+S14-S36</f>
        <v>-4649.508999999998</v>
      </c>
      <c r="U9" s="13">
        <f>T9+T14-T36</f>
        <v>-669.5089999999982</v>
      </c>
      <c r="V9" s="13"/>
    </row>
    <row r="10" spans="1:23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3">
        <v>12831</v>
      </c>
      <c r="L10" s="13">
        <f aca="true" t="shared" si="0" ref="L10:Q10">K10+K14-K36</f>
        <v>13366</v>
      </c>
      <c r="M10" s="13">
        <f t="shared" si="0"/>
        <v>15896</v>
      </c>
      <c r="N10" s="13">
        <f t="shared" si="0"/>
        <v>19656</v>
      </c>
      <c r="O10" s="13">
        <f t="shared" si="0"/>
        <v>16565.491</v>
      </c>
      <c r="P10" s="13">
        <f t="shared" si="0"/>
        <v>20545.491</v>
      </c>
      <c r="Q10" s="13">
        <f t="shared" si="0"/>
        <v>21635.491</v>
      </c>
      <c r="R10" s="13">
        <f>Q10+Q14-Q36</f>
        <v>25615.491</v>
      </c>
      <c r="S10" s="13">
        <f>R10+R14-R36</f>
        <v>18595.491</v>
      </c>
      <c r="T10" s="13"/>
      <c r="U10" s="13"/>
      <c r="V10" s="13"/>
      <c r="W10" s="1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870.9</v>
      </c>
      <c r="L11" s="11">
        <f aca="true" t="shared" si="1" ref="L11:V11">K11</f>
        <v>870.9</v>
      </c>
      <c r="M11" s="11">
        <f t="shared" si="1"/>
        <v>870.9</v>
      </c>
      <c r="N11" s="11">
        <f t="shared" si="1"/>
        <v>870.9</v>
      </c>
      <c r="O11" s="11">
        <f t="shared" si="1"/>
        <v>870.9</v>
      </c>
      <c r="P11" s="11">
        <f t="shared" si="1"/>
        <v>870.9</v>
      </c>
      <c r="Q11" s="11">
        <f t="shared" si="1"/>
        <v>870.9</v>
      </c>
      <c r="R11" s="11">
        <f t="shared" si="1"/>
        <v>870.9</v>
      </c>
      <c r="S11" s="11">
        <f t="shared" si="1"/>
        <v>870.9</v>
      </c>
      <c r="T11" s="11">
        <f t="shared" si="1"/>
        <v>870.9</v>
      </c>
      <c r="U11" s="11">
        <f t="shared" si="1"/>
        <v>870.9</v>
      </c>
      <c r="V11" s="11">
        <f t="shared" si="1"/>
        <v>870.9</v>
      </c>
      <c r="W11" s="1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2">
        <v>22</v>
      </c>
      <c r="L12" s="12">
        <f aca="true" t="shared" si="2" ref="L12:V12">K12</f>
        <v>22</v>
      </c>
      <c r="M12" s="12">
        <f t="shared" si="2"/>
        <v>22</v>
      </c>
      <c r="N12" s="12">
        <f t="shared" si="2"/>
        <v>22</v>
      </c>
      <c r="O12" s="12">
        <f t="shared" si="2"/>
        <v>22</v>
      </c>
      <c r="P12" s="12">
        <f t="shared" si="2"/>
        <v>22</v>
      </c>
      <c r="Q12" s="12">
        <f t="shared" si="2"/>
        <v>22</v>
      </c>
      <c r="R12" s="12">
        <f t="shared" si="2"/>
        <v>22</v>
      </c>
      <c r="S12" s="12">
        <f t="shared" si="2"/>
        <v>22</v>
      </c>
      <c r="T12" s="12">
        <f t="shared" si="2"/>
        <v>22</v>
      </c>
      <c r="U12" s="12">
        <f t="shared" si="2"/>
        <v>22</v>
      </c>
      <c r="V12" s="12">
        <f t="shared" si="2"/>
        <v>22</v>
      </c>
      <c r="W12" s="15"/>
    </row>
    <row r="13" spans="1:23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9.98</v>
      </c>
      <c r="L13" s="12">
        <v>9.98</v>
      </c>
      <c r="M13" s="12">
        <v>9.98</v>
      </c>
      <c r="N13" s="12">
        <v>9.98</v>
      </c>
      <c r="O13" s="12">
        <v>9.98</v>
      </c>
      <c r="P13" s="12">
        <v>9.98</v>
      </c>
      <c r="Q13" s="12">
        <v>9.98</v>
      </c>
      <c r="R13" s="12">
        <v>9.98</v>
      </c>
      <c r="S13" s="12">
        <v>9.98</v>
      </c>
      <c r="T13" s="12">
        <v>9.98</v>
      </c>
      <c r="U13" s="12">
        <v>9.98</v>
      </c>
      <c r="V13" s="12">
        <v>9.98</v>
      </c>
      <c r="W13" s="15"/>
    </row>
    <row r="14" spans="1:23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3">
        <v>8692</v>
      </c>
      <c r="L14" s="13">
        <v>8692</v>
      </c>
      <c r="M14" s="13">
        <v>8692</v>
      </c>
      <c r="N14" s="13">
        <v>8692</v>
      </c>
      <c r="O14" s="13">
        <v>8692</v>
      </c>
      <c r="P14" s="13">
        <v>8692</v>
      </c>
      <c r="Q14" s="13">
        <v>8692</v>
      </c>
      <c r="R14" s="13">
        <v>8692</v>
      </c>
      <c r="S14" s="13">
        <v>8692</v>
      </c>
      <c r="T14" s="13">
        <v>8692</v>
      </c>
      <c r="U14" s="13">
        <v>8692</v>
      </c>
      <c r="V14" s="13">
        <v>8692</v>
      </c>
      <c r="W14" s="1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5"/>
    </row>
    <row r="16" spans="1:23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3">
        <v>3867</v>
      </c>
      <c r="L16" s="13">
        <v>3867</v>
      </c>
      <c r="M16" s="13">
        <v>3867</v>
      </c>
      <c r="N16" s="13">
        <v>3867</v>
      </c>
      <c r="O16" s="13">
        <v>3867</v>
      </c>
      <c r="P16" s="13">
        <v>3867</v>
      </c>
      <c r="Q16" s="13">
        <v>3867</v>
      </c>
      <c r="R16" s="13">
        <v>3867</v>
      </c>
      <c r="S16" s="13">
        <v>3867</v>
      </c>
      <c r="T16" s="13">
        <v>3867</v>
      </c>
      <c r="U16" s="13">
        <v>3867</v>
      </c>
      <c r="V16" s="13">
        <v>3867</v>
      </c>
      <c r="W16" s="15"/>
    </row>
    <row r="17" spans="1:23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3" t="s">
        <v>17</v>
      </c>
      <c r="L17" s="13" t="s">
        <v>17</v>
      </c>
      <c r="M17" s="13" t="s">
        <v>17</v>
      </c>
      <c r="N17" s="13">
        <v>5320</v>
      </c>
      <c r="O17" s="13" t="s">
        <v>17</v>
      </c>
      <c r="P17" s="13" t="s">
        <v>17</v>
      </c>
      <c r="Q17" s="13" t="s">
        <v>17</v>
      </c>
      <c r="R17" s="13" t="s">
        <v>17</v>
      </c>
      <c r="S17" s="13" t="s">
        <v>17</v>
      </c>
      <c r="T17" s="13" t="s">
        <v>17</v>
      </c>
      <c r="U17" s="13" t="s">
        <v>17</v>
      </c>
      <c r="V17" s="13" t="s">
        <v>17</v>
      </c>
      <c r="W17" s="15"/>
    </row>
    <row r="18" spans="1:23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3">
        <v>671</v>
      </c>
      <c r="L18" s="13">
        <v>671</v>
      </c>
      <c r="M18" s="13">
        <v>671</v>
      </c>
      <c r="N18" s="13">
        <v>671</v>
      </c>
      <c r="O18" s="13">
        <v>671</v>
      </c>
      <c r="P18" s="13">
        <v>671</v>
      </c>
      <c r="Q18" s="13">
        <v>671</v>
      </c>
      <c r="R18" s="13">
        <v>671</v>
      </c>
      <c r="S18" s="13">
        <v>671</v>
      </c>
      <c r="T18" s="13">
        <v>671</v>
      </c>
      <c r="U18" s="13">
        <v>671</v>
      </c>
      <c r="V18" s="13">
        <v>671</v>
      </c>
      <c r="W18" s="15"/>
    </row>
    <row r="19" spans="1:23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3">
        <v>2523</v>
      </c>
      <c r="L19" s="13" t="s">
        <v>17</v>
      </c>
      <c r="M19" s="13" t="s">
        <v>17</v>
      </c>
      <c r="N19" s="13" t="s">
        <v>17</v>
      </c>
      <c r="O19" s="13" t="s">
        <v>17</v>
      </c>
      <c r="P19" s="13" t="s">
        <v>17</v>
      </c>
      <c r="Q19" s="13" t="s">
        <v>17</v>
      </c>
      <c r="R19" s="13" t="s">
        <v>17</v>
      </c>
      <c r="S19" s="13">
        <v>2505</v>
      </c>
      <c r="T19" s="13" t="s">
        <v>17</v>
      </c>
      <c r="U19" s="13" t="s">
        <v>17</v>
      </c>
      <c r="V19" s="13" t="s">
        <v>17</v>
      </c>
      <c r="W19" s="15"/>
    </row>
    <row r="20" spans="1:23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17</v>
      </c>
      <c r="L20" s="13" t="s">
        <v>17</v>
      </c>
      <c r="M20" s="13" t="s">
        <v>17</v>
      </c>
      <c r="N20" s="13" t="s">
        <v>17</v>
      </c>
      <c r="O20" s="13" t="s">
        <v>17</v>
      </c>
      <c r="P20" s="13" t="s">
        <v>17</v>
      </c>
      <c r="Q20" s="13" t="s">
        <v>17</v>
      </c>
      <c r="R20" s="13" t="s">
        <v>17</v>
      </c>
      <c r="S20" s="13" t="s">
        <v>17</v>
      </c>
      <c r="T20" s="13" t="s">
        <v>17</v>
      </c>
      <c r="U20" s="13" t="s">
        <v>17</v>
      </c>
      <c r="V20" s="13" t="s">
        <v>17</v>
      </c>
      <c r="W20" s="15"/>
    </row>
    <row r="21" spans="1:23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3">
        <v>174</v>
      </c>
      <c r="L21" s="13">
        <v>174</v>
      </c>
      <c r="M21" s="13">
        <v>174</v>
      </c>
      <c r="N21" s="13">
        <v>174</v>
      </c>
      <c r="O21" s="13">
        <v>174</v>
      </c>
      <c r="P21" s="13">
        <v>174</v>
      </c>
      <c r="Q21" s="13">
        <v>174</v>
      </c>
      <c r="R21" s="13">
        <v>174</v>
      </c>
      <c r="S21" s="13">
        <v>174</v>
      </c>
      <c r="T21" s="13">
        <v>174</v>
      </c>
      <c r="U21" s="13">
        <v>174</v>
      </c>
      <c r="V21" s="13">
        <v>174</v>
      </c>
      <c r="W21" s="15"/>
    </row>
    <row r="22" spans="1:23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3">
        <f>K26+K32</f>
        <v>922</v>
      </c>
      <c r="L22" s="13">
        <f>L26+L32</f>
        <v>1450</v>
      </c>
      <c r="M22" s="13">
        <f>M32</f>
        <v>220</v>
      </c>
      <c r="N22" s="13">
        <f>N32+N35</f>
        <v>1750.5089999999998</v>
      </c>
      <c r="O22" s="13" t="s">
        <v>17</v>
      </c>
      <c r="P22" s="13">
        <f>P34</f>
        <v>2890</v>
      </c>
      <c r="Q22" s="13" t="s">
        <v>17</v>
      </c>
      <c r="R22" s="13">
        <f>R30</f>
        <v>11000</v>
      </c>
      <c r="S22" s="13">
        <f>S29+S32+S33</f>
        <v>24720</v>
      </c>
      <c r="T22" s="13" t="s">
        <v>17</v>
      </c>
      <c r="U22" s="13" t="s">
        <v>17</v>
      </c>
      <c r="V22" s="13" t="s">
        <v>17</v>
      </c>
      <c r="W22" s="15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>
        <v>702</v>
      </c>
      <c r="L26" s="19">
        <v>1230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>
        <v>16500</v>
      </c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>
        <v>11000</v>
      </c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>
        <v>220</v>
      </c>
      <c r="L32" s="19">
        <v>220</v>
      </c>
      <c r="M32" s="19">
        <v>220</v>
      </c>
      <c r="N32" s="19"/>
      <c r="O32" s="19"/>
      <c r="P32" s="19"/>
      <c r="Q32" s="19"/>
      <c r="R32" s="19"/>
      <c r="S32" s="19">
        <v>220</v>
      </c>
      <c r="T32" s="19"/>
      <c r="U32" s="19"/>
      <c r="V32" s="19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7" t="s">
        <v>17</v>
      </c>
      <c r="L33" s="17" t="s">
        <v>17</v>
      </c>
      <c r="M33" s="17" t="s">
        <v>17</v>
      </c>
      <c r="N33" s="17" t="s">
        <v>17</v>
      </c>
      <c r="O33" s="17" t="s">
        <v>17</v>
      </c>
      <c r="P33" s="17" t="s">
        <v>17</v>
      </c>
      <c r="Q33" s="17" t="s">
        <v>17</v>
      </c>
      <c r="R33" s="17" t="s">
        <v>17</v>
      </c>
      <c r="S33" s="17">
        <v>8000</v>
      </c>
      <c r="T33" s="17" t="s">
        <v>17</v>
      </c>
      <c r="U33" s="17" t="s">
        <v>17</v>
      </c>
      <c r="V33" s="17" t="s">
        <v>17</v>
      </c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>
        <v>2890</v>
      </c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>
        <f>N11*2.01</f>
        <v>1750.5089999999998</v>
      </c>
      <c r="O35" s="18"/>
      <c r="P35" s="18"/>
      <c r="Q35" s="18"/>
      <c r="R35" s="18"/>
      <c r="S35" s="18"/>
      <c r="T35" s="18"/>
      <c r="U35" s="18">
        <f>N35</f>
        <v>1750.5089999999998</v>
      </c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3">
        <f>K16+K18+K19+K21+K22</f>
        <v>8157</v>
      </c>
      <c r="L36" s="13">
        <f>L16+L18+L21+L22</f>
        <v>6162</v>
      </c>
      <c r="M36" s="13">
        <f>M16+M18+M21+M22</f>
        <v>4932</v>
      </c>
      <c r="N36" s="13">
        <f>N16+N17+N18+N21+N22</f>
        <v>11782.509</v>
      </c>
      <c r="O36" s="13">
        <f>O16+O18+O21</f>
        <v>4712</v>
      </c>
      <c r="P36" s="13">
        <f>P16+P18+P21+P22</f>
        <v>7602</v>
      </c>
      <c r="Q36" s="13">
        <f>Q16+Q18+Q21</f>
        <v>4712</v>
      </c>
      <c r="R36" s="13">
        <f>R16+R18+R21+R22</f>
        <v>15712</v>
      </c>
      <c r="S36" s="13">
        <f>S16+S18+S19+S21+S22</f>
        <v>31937</v>
      </c>
      <c r="T36" s="13">
        <f>T16+T18+T21</f>
        <v>4712</v>
      </c>
      <c r="U36" s="13" t="s">
        <v>17</v>
      </c>
      <c r="V36" s="13" t="s">
        <v>17</v>
      </c>
    </row>
    <row r="38" spans="21:22" ht="12.75">
      <c r="U38" s="20"/>
      <c r="V38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2017-03-15T10:47:53Z</cp:lastPrinted>
  <dcterms:created xsi:type="dcterms:W3CDTF">2012-04-11T04:13:08Z</dcterms:created>
  <dcterms:modified xsi:type="dcterms:W3CDTF">2020-11-13T10:26:31Z</dcterms:modified>
  <cp:category/>
  <cp:version/>
  <cp:contentType/>
  <cp:contentStatus/>
</cp:coreProperties>
</file>