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<sst xmlns="http://schemas.openxmlformats.org/spreadsheetml/2006/main" count="94" uniqueCount="45">
  <si>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</si>
  <si>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</si>
  <si>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</si>
  <si>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</si>
  <si>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</si>
  <si>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</si>
  <si>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</si>
  <si>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</si>
  <si>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</si>
  <si>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</si>
  <si>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</si>
  <si>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</si>
  <si>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</si>
  <si>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</si>
  <si>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</si>
  <si>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</si>
  <si>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</si>
  <si>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</si>
  <si>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</si>
  <si>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</si>
  <si>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</si>
  <si>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</si>
  <si>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</si>
  <si>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</si>
  <si>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</si>
  <si>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</si>
  <si>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</si>
  <si>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</si>
  <si>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</si>
  <si>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</si>
  <si>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</si>
  <si>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</si>
  <si>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</si>
  <si>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</si>
  <si>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</si>
  <si>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</si>
  <si>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</si>
  <si>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5 пос. Классон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</si>
  <si>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</si>
  <si>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</si>
  <si>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</si>
  <si>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</si>
  <si>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</si>
  <si>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</si>
  <si>
    <t>200(гп)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</si>
</sst>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C1">
      <selection activeCell="U35" sqref="U35"/>
    </sheetView>
  </sheetViews>
  <sheetFormatPr defaultColWidth="9.00390625" defaultRowHeight="12.75"/>
  <cols>
    <col min="10" max="10" width="8.125" style="0" customWidth="1"/>
    <col min="22" max="22" width="8.125" style="0" customWidth="1"/>
    <col min="33" max="33" width="18.253906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E4" s="14" t="s">
        <v>40</v>
      </c>
    </row>
    <row r="7" spans="11:22" ht="12.75">
      <c r="K7" t="s">
        <v>23</v>
      </c>
      <c r="L7" t="s">
        <v>24</v>
      </c>
      <c r="M7" t="s">
        <v>25</v>
      </c>
      <c r="N7" t="s">
        <v>18</v>
      </c>
      <c r="O7" t="s">
        <v>17</v>
      </c>
      <c r="P7" t="s">
        <v>16</v>
      </c>
      <c r="Q7" t="s">
        <v>10</v>
      </c>
      <c r="R7" t="s">
        <v>11</v>
      </c>
      <c r="S7" t="s">
        <v>12</v>
      </c>
      <c r="T7" t="s">
        <v>26</v>
      </c>
      <c r="U7" t="s">
        <v>14</v>
      </c>
      <c r="V7" t="s">
        <v>15</v>
      </c>
    </row>
    <row r="8" spans="1:22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1"/>
      <c r="L8" s="5"/>
      <c r="M8" s="11"/>
      <c r="N8" s="11"/>
      <c r="O8" s="11"/>
      <c r="P8" s="11"/>
      <c r="Q8" s="11"/>
      <c r="R8" s="11"/>
      <c r="S8" s="11"/>
      <c r="T8" s="13"/>
      <c r="U8" s="13"/>
      <c r="V8" s="13"/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3">
        <v>21818</v>
      </c>
      <c r="L9" s="13">
        <f aca="true" t="shared" si="0" ref="L9:Q9">K9+K13-K35</f>
        <v>22189</v>
      </c>
      <c r="M9" s="13">
        <f t="shared" si="0"/>
        <v>23692</v>
      </c>
      <c r="N9" s="13">
        <f t="shared" si="0"/>
        <v>25195</v>
      </c>
      <c r="O9" s="13">
        <f t="shared" si="0"/>
        <v>26018.421000000002</v>
      </c>
      <c r="P9" s="13">
        <f t="shared" si="0"/>
        <v>27601.421000000002</v>
      </c>
      <c r="Q9" s="13">
        <f t="shared" si="0"/>
        <v>29184.421000000002</v>
      </c>
      <c r="R9" s="13">
        <f>Q9+Q13-Q35</f>
        <v>30767.421000000002</v>
      </c>
      <c r="S9" s="13">
        <f>R9+R13-R35</f>
        <v>30750.421000000002</v>
      </c>
      <c r="T9" s="13">
        <f>S9+S13-S35</f>
        <v>31001.421000000002</v>
      </c>
      <c r="U9" s="13">
        <f>T9+T13-T35</f>
        <v>32584.421000000002</v>
      </c>
      <c r="V9" s="13"/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377.9</v>
      </c>
      <c r="L10" s="11">
        <f>K10</f>
        <v>377.9</v>
      </c>
      <c r="M10" s="11">
        <f>L10</f>
        <v>377.9</v>
      </c>
      <c r="N10" s="11">
        <f aca="true" t="shared" si="1" ref="N10:P11">M10</f>
        <v>377.9</v>
      </c>
      <c r="O10" s="11">
        <f t="shared" si="1"/>
        <v>377.9</v>
      </c>
      <c r="P10" s="11">
        <f t="shared" si="1"/>
        <v>377.9</v>
      </c>
      <c r="Q10" s="11">
        <f aca="true" t="shared" si="2" ref="Q10:V11">P10</f>
        <v>377.9</v>
      </c>
      <c r="R10" s="11">
        <f t="shared" si="2"/>
        <v>377.9</v>
      </c>
      <c r="S10" s="11">
        <f t="shared" si="2"/>
        <v>377.9</v>
      </c>
      <c r="T10" s="11">
        <f t="shared" si="2"/>
        <v>377.9</v>
      </c>
      <c r="U10" s="11">
        <f t="shared" si="2"/>
        <v>377.9</v>
      </c>
      <c r="V10" s="11">
        <f t="shared" si="2"/>
        <v>377.9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2">
        <v>8</v>
      </c>
      <c r="L11" s="13">
        <f>K11</f>
        <v>8</v>
      </c>
      <c r="M11" s="13">
        <f>L11</f>
        <v>8</v>
      </c>
      <c r="N11" s="13">
        <f t="shared" si="1"/>
        <v>8</v>
      </c>
      <c r="O11" s="13">
        <f t="shared" si="1"/>
        <v>8</v>
      </c>
      <c r="P11" s="13">
        <f t="shared" si="1"/>
        <v>8</v>
      </c>
      <c r="Q11" s="13">
        <f t="shared" si="2"/>
        <v>8</v>
      </c>
      <c r="R11" s="13">
        <f t="shared" si="2"/>
        <v>8</v>
      </c>
      <c r="S11" s="13">
        <f t="shared" si="2"/>
        <v>8</v>
      </c>
      <c r="T11" s="13">
        <f t="shared" si="2"/>
        <v>8</v>
      </c>
      <c r="U11" s="13">
        <f t="shared" si="2"/>
        <v>8</v>
      </c>
      <c r="V11" s="13">
        <f t="shared" si="2"/>
        <v>8</v>
      </c>
    </row>
    <row r="12" spans="1:22" ht="15">
      <c r="A12" s="2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2">
        <v>8.83</v>
      </c>
      <c r="L12" s="12">
        <v>8.83</v>
      </c>
      <c r="M12" s="12">
        <v>8.83</v>
      </c>
      <c r="N12" s="12">
        <v>8.83</v>
      </c>
      <c r="O12" s="12">
        <v>8.83</v>
      </c>
      <c r="P12" s="12">
        <v>8.83</v>
      </c>
      <c r="Q12" s="12">
        <v>8.83</v>
      </c>
      <c r="R12" s="12">
        <v>8.83</v>
      </c>
      <c r="S12" s="12">
        <v>8.83</v>
      </c>
      <c r="T12" s="12">
        <v>8.83</v>
      </c>
      <c r="U12" s="12">
        <v>8.83</v>
      </c>
      <c r="V12" s="12">
        <v>8.83</v>
      </c>
    </row>
    <row r="13" spans="1:22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3">
        <v>3337</v>
      </c>
      <c r="L13" s="13">
        <v>3337</v>
      </c>
      <c r="M13" s="13">
        <v>3337</v>
      </c>
      <c r="N13" s="13">
        <v>3337</v>
      </c>
      <c r="O13" s="13">
        <v>3337</v>
      </c>
      <c r="P13" s="13">
        <v>3337</v>
      </c>
      <c r="Q13" s="13">
        <v>3337</v>
      </c>
      <c r="R13" s="13">
        <v>3337</v>
      </c>
      <c r="S13" s="13">
        <v>3337</v>
      </c>
      <c r="T13" s="13">
        <v>3337</v>
      </c>
      <c r="U13" s="13">
        <v>3337</v>
      </c>
      <c r="V13" s="13">
        <v>3337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.75">
      <c r="A15" s="7" t="s">
        <v>22</v>
      </c>
      <c r="B15" s="3"/>
      <c r="C15" s="3"/>
      <c r="D15" s="3"/>
      <c r="E15" s="3"/>
      <c r="F15" s="3"/>
      <c r="G15" s="3"/>
      <c r="H15" s="3"/>
      <c r="I15" s="3"/>
      <c r="J15" s="4"/>
      <c r="K15" s="13">
        <v>1678</v>
      </c>
      <c r="L15" s="13">
        <v>1678</v>
      </c>
      <c r="M15" s="13">
        <v>1678</v>
      </c>
      <c r="N15" s="13">
        <v>1678</v>
      </c>
      <c r="O15" s="13">
        <v>1678</v>
      </c>
      <c r="P15" s="13">
        <v>1678</v>
      </c>
      <c r="Q15" s="13">
        <v>1678</v>
      </c>
      <c r="R15" s="13">
        <v>1678</v>
      </c>
      <c r="S15" s="13">
        <v>1678</v>
      </c>
      <c r="T15" s="13">
        <v>1678</v>
      </c>
      <c r="U15" s="13">
        <v>1678</v>
      </c>
      <c r="V15" s="13">
        <v>1678</v>
      </c>
    </row>
    <row r="16" spans="1:22" ht="15.75">
      <c r="A16" s="7" t="s">
        <v>13</v>
      </c>
      <c r="B16" s="3"/>
      <c r="C16" s="3"/>
      <c r="D16" s="3"/>
      <c r="E16" s="3"/>
      <c r="F16" s="3"/>
      <c r="G16" s="3"/>
      <c r="H16" s="3"/>
      <c r="I16" s="3"/>
      <c r="J16" s="4"/>
      <c r="K16" s="13" t="s">
        <v>41</v>
      </c>
      <c r="L16" s="13" t="s">
        <v>41</v>
      </c>
      <c r="M16" s="13" t="s">
        <v>41</v>
      </c>
      <c r="N16" s="13" t="s">
        <v>41</v>
      </c>
      <c r="O16" s="13" t="s">
        <v>41</v>
      </c>
      <c r="P16" s="13" t="s">
        <v>41</v>
      </c>
      <c r="Q16" s="13" t="s">
        <v>41</v>
      </c>
      <c r="R16" s="13">
        <v>1520</v>
      </c>
      <c r="S16" s="13" t="s">
        <v>41</v>
      </c>
      <c r="T16" s="13" t="s">
        <v>41</v>
      </c>
      <c r="U16" s="13" t="s">
        <v>41</v>
      </c>
      <c r="V16" s="13" t="s">
        <v>41</v>
      </c>
    </row>
    <row r="17" spans="1:22" ht="15.75">
      <c r="A17" s="7" t="s">
        <v>42</v>
      </c>
      <c r="B17" s="3"/>
      <c r="C17" s="3"/>
      <c r="D17" s="3"/>
      <c r="E17" s="3"/>
      <c r="F17" s="3"/>
      <c r="G17" s="3"/>
      <c r="H17" s="3"/>
      <c r="I17" s="3"/>
      <c r="J17" s="4"/>
      <c r="K17" s="13" t="s">
        <v>41</v>
      </c>
      <c r="L17" s="13" t="s">
        <v>41</v>
      </c>
      <c r="M17" s="13" t="s">
        <v>41</v>
      </c>
      <c r="N17" s="13" t="s">
        <v>41</v>
      </c>
      <c r="O17" s="13" t="s">
        <v>41</v>
      </c>
      <c r="P17" s="13" t="s">
        <v>41</v>
      </c>
      <c r="Q17" s="13" t="s">
        <v>41</v>
      </c>
      <c r="R17" s="13" t="s">
        <v>41</v>
      </c>
      <c r="S17" s="13" t="s">
        <v>41</v>
      </c>
      <c r="T17" s="13" t="s">
        <v>41</v>
      </c>
      <c r="U17" s="13" t="s">
        <v>41</v>
      </c>
      <c r="V17" s="13" t="s">
        <v>41</v>
      </c>
    </row>
    <row r="18" spans="1:22" ht="15.75">
      <c r="A18" s="7" t="s">
        <v>19</v>
      </c>
      <c r="B18" s="3"/>
      <c r="C18" s="3"/>
      <c r="D18" s="3"/>
      <c r="E18" s="3"/>
      <c r="F18" s="3"/>
      <c r="G18" s="3"/>
      <c r="H18" s="3"/>
      <c r="I18" s="3"/>
      <c r="J18" s="4"/>
      <c r="K18" s="13">
        <v>1132</v>
      </c>
      <c r="L18" s="13" t="s">
        <v>41</v>
      </c>
      <c r="M18" s="13" t="s">
        <v>41</v>
      </c>
      <c r="N18" s="13" t="s">
        <v>41</v>
      </c>
      <c r="O18" s="13" t="s">
        <v>41</v>
      </c>
      <c r="P18" s="13" t="s">
        <v>41</v>
      </c>
      <c r="Q18" s="13" t="s">
        <v>41</v>
      </c>
      <c r="R18" s="13" t="s">
        <v>41</v>
      </c>
      <c r="S18" s="13">
        <v>1132</v>
      </c>
      <c r="T18" s="13" t="s">
        <v>41</v>
      </c>
      <c r="U18" s="13" t="s">
        <v>41</v>
      </c>
      <c r="V18" s="13" t="s">
        <v>41</v>
      </c>
    </row>
    <row r="19" spans="1:22" ht="15.75">
      <c r="A19" s="7" t="s">
        <v>20</v>
      </c>
      <c r="B19" s="3"/>
      <c r="C19" s="3"/>
      <c r="D19" s="3"/>
      <c r="E19" s="3"/>
      <c r="F19" s="3"/>
      <c r="G19" s="3"/>
      <c r="H19" s="3"/>
      <c r="I19" s="3"/>
      <c r="J19" s="4"/>
      <c r="K19" s="12" t="s">
        <v>41</v>
      </c>
      <c r="L19" s="12" t="s">
        <v>41</v>
      </c>
      <c r="M19" s="12" t="s">
        <v>41</v>
      </c>
      <c r="N19" s="12" t="s">
        <v>41</v>
      </c>
      <c r="O19" s="12" t="s">
        <v>41</v>
      </c>
      <c r="P19" s="12" t="s">
        <v>41</v>
      </c>
      <c r="Q19" s="12" t="s">
        <v>41</v>
      </c>
      <c r="R19" s="12" t="s">
        <v>41</v>
      </c>
      <c r="S19" s="12" t="s">
        <v>41</v>
      </c>
      <c r="T19" s="12" t="s">
        <v>41</v>
      </c>
      <c r="U19" s="12" t="s">
        <v>41</v>
      </c>
      <c r="V19" s="12" t="s">
        <v>41</v>
      </c>
    </row>
    <row r="20" spans="1:22" ht="15.75">
      <c r="A20" s="7" t="s">
        <v>38</v>
      </c>
      <c r="B20" s="3"/>
      <c r="C20" s="3"/>
      <c r="D20" s="3"/>
      <c r="E20" s="3"/>
      <c r="F20" s="3"/>
      <c r="G20" s="3"/>
      <c r="H20" s="3"/>
      <c r="I20" s="3"/>
      <c r="J20" s="4"/>
      <c r="K20" s="13">
        <v>76</v>
      </c>
      <c r="L20" s="13">
        <v>76</v>
      </c>
      <c r="M20" s="13">
        <v>76</v>
      </c>
      <c r="N20" s="13">
        <v>76</v>
      </c>
      <c r="O20" s="13">
        <v>76</v>
      </c>
      <c r="P20" s="13">
        <v>76</v>
      </c>
      <c r="Q20" s="13">
        <v>76</v>
      </c>
      <c r="R20" s="13">
        <v>76</v>
      </c>
      <c r="S20" s="13">
        <v>76</v>
      </c>
      <c r="T20" s="13">
        <v>76</v>
      </c>
      <c r="U20" s="13">
        <v>76</v>
      </c>
      <c r="V20" s="13">
        <v>76</v>
      </c>
    </row>
    <row r="21" spans="1:22" ht="15.75">
      <c r="A21" s="7" t="s">
        <v>39</v>
      </c>
      <c r="B21" s="6"/>
      <c r="C21" s="6"/>
      <c r="D21" s="6"/>
      <c r="E21" s="6"/>
      <c r="F21" s="6"/>
      <c r="G21" s="6"/>
      <c r="H21" s="6"/>
      <c r="I21" s="3"/>
      <c r="J21" s="4"/>
      <c r="K21" s="13">
        <f>K31</f>
        <v>80</v>
      </c>
      <c r="L21" s="13">
        <f>L31</f>
        <v>80</v>
      </c>
      <c r="M21" s="13">
        <f>M31</f>
        <v>80</v>
      </c>
      <c r="N21" s="13">
        <f>N31+N34</f>
        <v>759.5789999999998</v>
      </c>
      <c r="O21" s="13" t="s">
        <v>41</v>
      </c>
      <c r="P21" s="13" t="s">
        <v>41</v>
      </c>
      <c r="Q21" s="13"/>
      <c r="R21" s="13">
        <v>80</v>
      </c>
      <c r="S21" s="13">
        <v>200</v>
      </c>
      <c r="T21" s="13" t="s">
        <v>41</v>
      </c>
      <c r="U21" s="13" t="s">
        <v>41</v>
      </c>
      <c r="V21" s="13" t="s">
        <v>41</v>
      </c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">
      <c r="A25" s="2" t="s">
        <v>32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6"/>
      <c r="M25" s="16"/>
      <c r="N25" s="16"/>
      <c r="O25" s="16"/>
      <c r="P25" s="16"/>
      <c r="Q25" s="16"/>
      <c r="R25" s="16"/>
      <c r="S25" s="16" t="s">
        <v>44</v>
      </c>
      <c r="T25" s="16"/>
      <c r="U25" s="16"/>
      <c r="V25" s="16"/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">
      <c r="A27" s="2" t="s">
        <v>21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">
      <c r="A28" s="2" t="s">
        <v>27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">
      <c r="A29" s="8" t="s">
        <v>7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3" ht="15">
      <c r="A30" s="2" t="s">
        <v>33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5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5">
        <v>80</v>
      </c>
      <c r="L31" s="16">
        <f>K31</f>
        <v>80</v>
      </c>
      <c r="M31" s="16">
        <f>L31</f>
        <v>80</v>
      </c>
      <c r="N31" s="16"/>
      <c r="O31" s="16"/>
      <c r="P31" s="16"/>
      <c r="Q31" s="16"/>
      <c r="R31" s="16">
        <v>80</v>
      </c>
      <c r="S31" s="16"/>
      <c r="T31" s="16"/>
      <c r="U31" s="16"/>
      <c r="V31" s="16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3"/>
      <c r="L34" s="16"/>
      <c r="M34" s="16"/>
      <c r="N34" s="16">
        <f>N10*2.01</f>
        <v>759.5789999999998</v>
      </c>
      <c r="O34" s="16"/>
      <c r="P34" s="16"/>
      <c r="Q34" s="16"/>
      <c r="R34" s="16"/>
      <c r="S34" s="16"/>
      <c r="T34" s="16"/>
      <c r="U34" s="16">
        <f>N34</f>
        <v>759.5789999999998</v>
      </c>
      <c r="V34" s="16"/>
    </row>
    <row r="35" spans="1:22" ht="15">
      <c r="A35" s="8" t="s">
        <v>8</v>
      </c>
      <c r="B35" s="9"/>
      <c r="C35" s="9"/>
      <c r="D35" s="9"/>
      <c r="E35" s="9"/>
      <c r="F35" s="9"/>
      <c r="G35" s="9"/>
      <c r="H35" s="9"/>
      <c r="I35" s="9"/>
      <c r="J35" s="10"/>
      <c r="K35" s="13">
        <f>K15+K18+K20+K21</f>
        <v>2966</v>
      </c>
      <c r="L35" s="13">
        <f>L15+L20+L21</f>
        <v>1834</v>
      </c>
      <c r="M35" s="13">
        <f>L35</f>
        <v>1834</v>
      </c>
      <c r="N35" s="13">
        <f>N15+N20+N21</f>
        <v>2513.5789999999997</v>
      </c>
      <c r="O35" s="13">
        <f>O15+O20</f>
        <v>1754</v>
      </c>
      <c r="P35" s="13">
        <f>O35</f>
        <v>1754</v>
      </c>
      <c r="Q35" s="13">
        <f>Q15+Q20+Q21</f>
        <v>1754</v>
      </c>
      <c r="R35" s="13">
        <f>R15+R16+R20+R21</f>
        <v>3354</v>
      </c>
      <c r="S35" s="13">
        <f>S15+S18+S20+S21</f>
        <v>3086</v>
      </c>
      <c r="T35" s="13">
        <f>T15+T20</f>
        <v>1754</v>
      </c>
      <c r="U35" s="13"/>
      <c r="V35" s="13"/>
    </row>
    <row r="37" spans="21:22" ht="12.75">
      <c r="U37" s="18"/>
      <c r="V37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2014-02-07T06:18:21Z</cp:lastPrinted>
  <dcterms:created xsi:type="dcterms:W3CDTF">2012-04-11T04:11:30Z</dcterms:created>
  <dcterms:modified xsi:type="dcterms:W3CDTF">2020-11-13T10:24:34Z</dcterms:modified>
  <cp:category/>
  <cp:version/>
  <cp:contentType/>
  <cp:contentStatus/>
</cp:coreProperties>
</file>