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<sst xmlns="http://schemas.openxmlformats.org/spreadsheetml/2006/main" count="85" uniqueCount="44">
  <si>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</si>
  <si>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</si>
  <si>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</si>
  <si>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</si>
  <si>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</si>
  <si>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</si>
  <si>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</si>
  <si>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</si>
  <si>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</si>
  <si>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</si>
  <si>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</si>
  <si>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</si>
  <si>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</si>
  <si>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</si>
  <si>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</si>
  <si>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</si>
  <si>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</si>
  <si>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</si>
  <si>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</si>
  <si>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</si>
  <si>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4 пос. Классон за январь  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</si>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</sst>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E1">
      <selection activeCell="U38" sqref="U38"/>
    </sheetView>
  </sheetViews>
  <sheetFormatPr defaultColWidth="9.00390625" defaultRowHeight="12.75"/>
  <cols>
    <col min="10" max="10" width="8.875" style="0" customWidth="1"/>
    <col min="22" max="22" width="8.875" style="0" customWidth="1"/>
    <col min="33" max="33" width="18.1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20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5"/>
    </row>
    <row r="6" ht="12.75">
      <c r="AH6" s="15"/>
    </row>
    <row r="7" ht="12.75">
      <c r="E7" s="14" t="s">
        <v>41</v>
      </c>
    </row>
    <row r="10" spans="11:22" ht="12.75">
      <c r="K10" t="s">
        <v>26</v>
      </c>
      <c r="L10" t="s">
        <v>27</v>
      </c>
      <c r="M10" t="s">
        <v>28</v>
      </c>
      <c r="N10" t="s">
        <v>19</v>
      </c>
      <c r="O10" t="s">
        <v>18</v>
      </c>
      <c r="P10" t="s">
        <v>17</v>
      </c>
      <c r="Q10" t="s">
        <v>10</v>
      </c>
      <c r="R10" t="s">
        <v>11</v>
      </c>
      <c r="S10" t="s">
        <v>12</v>
      </c>
      <c r="T10" t="s">
        <v>29</v>
      </c>
      <c r="U10" t="s">
        <v>14</v>
      </c>
      <c r="V10" t="s">
        <v>15</v>
      </c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1"/>
      <c r="S11" s="11"/>
      <c r="T11" s="13"/>
      <c r="U11" s="13"/>
      <c r="V11" s="13"/>
    </row>
    <row r="12" spans="1:22" ht="15">
      <c r="A12" s="2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3">
        <v>34366</v>
      </c>
      <c r="L12" s="13">
        <f aca="true" t="shared" si="0" ref="L12:Q12">K12+K16-K38</f>
        <v>34563</v>
      </c>
      <c r="M12" s="13">
        <f t="shared" si="0"/>
        <v>36024</v>
      </c>
      <c r="N12" s="13">
        <f t="shared" si="0"/>
        <v>37485</v>
      </c>
      <c r="O12" s="13">
        <f t="shared" si="0"/>
        <v>38286.32</v>
      </c>
      <c r="P12" s="13">
        <f t="shared" si="0"/>
        <v>39827.32</v>
      </c>
      <c r="Q12" s="13">
        <f t="shared" si="0"/>
        <v>41368.32</v>
      </c>
      <c r="R12" s="13">
        <f>Q12+Q16-Q38</f>
        <v>42909.32</v>
      </c>
      <c r="S12" s="13">
        <f>R12+R16-R38</f>
        <v>42470.32</v>
      </c>
      <c r="T12" s="13">
        <f>S12+S16-S38</f>
        <v>42709.32</v>
      </c>
      <c r="U12" s="13">
        <f>T12+T16-T38</f>
        <v>44250.32</v>
      </c>
      <c r="V12" s="13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368</v>
      </c>
      <c r="L13" s="11">
        <f>K13</f>
        <v>368</v>
      </c>
      <c r="M13" s="11">
        <f>L13</f>
        <v>368</v>
      </c>
      <c r="N13" s="11">
        <f aca="true" t="shared" si="1" ref="N13:P14">M13</f>
        <v>368</v>
      </c>
      <c r="O13" s="11">
        <f t="shared" si="1"/>
        <v>368</v>
      </c>
      <c r="P13" s="11">
        <f t="shared" si="1"/>
        <v>368</v>
      </c>
      <c r="Q13" s="11">
        <f aca="true" t="shared" si="2" ref="Q13:V14">P13</f>
        <v>368</v>
      </c>
      <c r="R13" s="11">
        <f t="shared" si="2"/>
        <v>368</v>
      </c>
      <c r="S13" s="11">
        <f t="shared" si="2"/>
        <v>368</v>
      </c>
      <c r="T13" s="11">
        <f t="shared" si="2"/>
        <v>368</v>
      </c>
      <c r="U13" s="11">
        <f t="shared" si="2"/>
        <v>368</v>
      </c>
      <c r="V13" s="11">
        <f t="shared" si="2"/>
        <v>368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8</v>
      </c>
      <c r="L14" s="13">
        <f>K14</f>
        <v>8</v>
      </c>
      <c r="M14" s="13">
        <f>L14</f>
        <v>8</v>
      </c>
      <c r="N14" s="13">
        <f t="shared" si="1"/>
        <v>8</v>
      </c>
      <c r="O14" s="13">
        <f t="shared" si="1"/>
        <v>8</v>
      </c>
      <c r="P14" s="13">
        <f t="shared" si="1"/>
        <v>8</v>
      </c>
      <c r="Q14" s="13">
        <f t="shared" si="2"/>
        <v>8</v>
      </c>
      <c r="R14" s="13">
        <f t="shared" si="2"/>
        <v>8</v>
      </c>
      <c r="S14" s="13">
        <f t="shared" si="2"/>
        <v>8</v>
      </c>
      <c r="T14" s="13">
        <f t="shared" si="2"/>
        <v>8</v>
      </c>
      <c r="U14" s="13">
        <f t="shared" si="2"/>
        <v>8</v>
      </c>
      <c r="V14" s="13">
        <f t="shared" si="2"/>
        <v>8</v>
      </c>
    </row>
    <row r="15" spans="1:22" ht="1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4"/>
      <c r="K15" s="12">
        <v>8.83</v>
      </c>
      <c r="L15" s="12">
        <v>8.83</v>
      </c>
      <c r="M15" s="12">
        <v>8.83</v>
      </c>
      <c r="N15" s="12">
        <v>8.83</v>
      </c>
      <c r="O15" s="12">
        <v>8.83</v>
      </c>
      <c r="P15" s="12">
        <v>8.83</v>
      </c>
      <c r="Q15" s="12">
        <v>8.83</v>
      </c>
      <c r="R15" s="12">
        <v>8.83</v>
      </c>
      <c r="S15" s="12">
        <v>8.83</v>
      </c>
      <c r="T15" s="12">
        <v>8.83</v>
      </c>
      <c r="U15" s="12">
        <v>8.83</v>
      </c>
      <c r="V15" s="12">
        <v>8.83</v>
      </c>
    </row>
    <row r="16" spans="1:22" ht="15">
      <c r="A16" s="2" t="s">
        <v>33</v>
      </c>
      <c r="B16" s="3"/>
      <c r="C16" s="3"/>
      <c r="D16" s="3"/>
      <c r="E16" s="3"/>
      <c r="F16" s="3"/>
      <c r="G16" s="3"/>
      <c r="H16" s="3"/>
      <c r="I16" s="3"/>
      <c r="J16" s="4"/>
      <c r="K16" s="13">
        <v>3249</v>
      </c>
      <c r="L16" s="13">
        <v>3249</v>
      </c>
      <c r="M16" s="13">
        <v>3249</v>
      </c>
      <c r="N16" s="13">
        <v>3249</v>
      </c>
      <c r="O16" s="13">
        <v>3249</v>
      </c>
      <c r="P16" s="13">
        <v>3249</v>
      </c>
      <c r="Q16" s="13">
        <v>3249</v>
      </c>
      <c r="R16" s="13">
        <v>3249</v>
      </c>
      <c r="S16" s="13">
        <v>3249</v>
      </c>
      <c r="T16" s="13">
        <v>3249</v>
      </c>
      <c r="U16" s="13">
        <v>3249</v>
      </c>
      <c r="V16" s="13">
        <v>3249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5.75">
      <c r="A18" s="7" t="s">
        <v>25</v>
      </c>
      <c r="B18" s="3"/>
      <c r="C18" s="3"/>
      <c r="D18" s="3"/>
      <c r="E18" s="3"/>
      <c r="F18" s="3"/>
      <c r="G18" s="3"/>
      <c r="H18" s="3"/>
      <c r="I18" s="3"/>
      <c r="J18" s="4"/>
      <c r="K18" s="13">
        <v>1634</v>
      </c>
      <c r="L18" s="13">
        <v>1634</v>
      </c>
      <c r="M18" s="13">
        <v>1634</v>
      </c>
      <c r="N18" s="13">
        <v>1634</v>
      </c>
      <c r="O18" s="13">
        <v>1634</v>
      </c>
      <c r="P18" s="13">
        <v>1634</v>
      </c>
      <c r="Q18" s="13">
        <v>1634</v>
      </c>
      <c r="R18" s="13">
        <v>1634</v>
      </c>
      <c r="S18" s="13">
        <v>1634</v>
      </c>
      <c r="T18" s="13">
        <v>1634</v>
      </c>
      <c r="U18" s="13">
        <v>1634</v>
      </c>
      <c r="V18" s="13">
        <v>1634</v>
      </c>
    </row>
    <row r="19" spans="1:22" ht="15.75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16</v>
      </c>
      <c r="L19" s="13" t="s">
        <v>16</v>
      </c>
      <c r="M19" s="13" t="s">
        <v>16</v>
      </c>
      <c r="N19" s="13" t="s">
        <v>16</v>
      </c>
      <c r="O19" s="13" t="s">
        <v>16</v>
      </c>
      <c r="P19" s="13" t="s">
        <v>16</v>
      </c>
      <c r="Q19" s="13" t="s">
        <v>16</v>
      </c>
      <c r="R19" s="13">
        <v>1900</v>
      </c>
      <c r="S19" s="13" t="s">
        <v>16</v>
      </c>
      <c r="T19" s="13" t="s">
        <v>16</v>
      </c>
      <c r="U19" s="13" t="s">
        <v>16</v>
      </c>
      <c r="V19" s="13" t="s">
        <v>16</v>
      </c>
    </row>
    <row r="20" spans="1:22" ht="15.75">
      <c r="A20" s="7" t="s">
        <v>42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16</v>
      </c>
      <c r="L20" s="13" t="s">
        <v>16</v>
      </c>
      <c r="M20" s="13" t="s">
        <v>16</v>
      </c>
      <c r="N20" s="13" t="s">
        <v>16</v>
      </c>
      <c r="O20" s="13" t="s">
        <v>16</v>
      </c>
      <c r="P20" s="13" t="s">
        <v>16</v>
      </c>
      <c r="Q20" s="13" t="s">
        <v>16</v>
      </c>
      <c r="R20" s="13" t="s">
        <v>16</v>
      </c>
      <c r="S20" s="13" t="s">
        <v>16</v>
      </c>
      <c r="T20" s="13" t="s">
        <v>16</v>
      </c>
      <c r="U20" s="13" t="s">
        <v>16</v>
      </c>
      <c r="V20" s="13" t="s">
        <v>16</v>
      </c>
    </row>
    <row r="21" spans="1:22" ht="15.75">
      <c r="A21" s="7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3">
        <v>1264</v>
      </c>
      <c r="L21" s="13" t="s">
        <v>16</v>
      </c>
      <c r="M21" s="13" t="s">
        <v>16</v>
      </c>
      <c r="N21" s="13" t="s">
        <v>16</v>
      </c>
      <c r="O21" s="13" t="s">
        <v>16</v>
      </c>
      <c r="P21" s="13" t="s">
        <v>16</v>
      </c>
      <c r="Q21" s="13" t="s">
        <v>16</v>
      </c>
      <c r="R21" s="13" t="s">
        <v>16</v>
      </c>
      <c r="S21" s="13">
        <v>1302</v>
      </c>
      <c r="T21" s="13" t="s">
        <v>16</v>
      </c>
      <c r="U21" s="13" t="s">
        <v>16</v>
      </c>
      <c r="V21" s="13" t="s">
        <v>16</v>
      </c>
    </row>
    <row r="22" spans="1:22" ht="15.75">
      <c r="A22" s="7" t="s">
        <v>23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7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3">
        <v>74</v>
      </c>
      <c r="L23" s="13">
        <v>74</v>
      </c>
      <c r="M23" s="13">
        <v>74</v>
      </c>
      <c r="N23" s="13">
        <v>74</v>
      </c>
      <c r="O23" s="13">
        <v>74</v>
      </c>
      <c r="P23" s="13">
        <v>74</v>
      </c>
      <c r="Q23" s="13">
        <v>74</v>
      </c>
      <c r="R23" s="13">
        <v>74</v>
      </c>
      <c r="S23" s="13">
        <v>74</v>
      </c>
      <c r="T23" s="13">
        <v>74</v>
      </c>
      <c r="U23" s="13">
        <v>74</v>
      </c>
      <c r="V23" s="13">
        <v>74</v>
      </c>
    </row>
    <row r="24" spans="1:22" ht="15.75">
      <c r="A24" s="7" t="s">
        <v>40</v>
      </c>
      <c r="B24" s="6"/>
      <c r="C24" s="6"/>
      <c r="D24" s="6"/>
      <c r="E24" s="6"/>
      <c r="F24" s="6"/>
      <c r="G24" s="6"/>
      <c r="H24" s="6"/>
      <c r="I24" s="3"/>
      <c r="J24" s="4"/>
      <c r="K24" s="13">
        <f>K34</f>
        <v>80</v>
      </c>
      <c r="L24" s="13">
        <f>L34</f>
        <v>80</v>
      </c>
      <c r="M24" s="13">
        <f>M34</f>
        <v>80</v>
      </c>
      <c r="N24" s="13">
        <f>N34+N37</f>
        <v>739.68</v>
      </c>
      <c r="O24" s="13" t="s">
        <v>16</v>
      </c>
      <c r="P24" s="13" t="s">
        <v>16</v>
      </c>
      <c r="Q24" s="13">
        <f>Q34</f>
        <v>0</v>
      </c>
      <c r="R24" s="13">
        <v>80</v>
      </c>
      <c r="S24" s="13" t="s">
        <v>16</v>
      </c>
      <c r="T24" s="13" t="s">
        <v>16</v>
      </c>
      <c r="U24" s="13" t="s">
        <v>16</v>
      </c>
      <c r="V24" s="13" t="s">
        <v>16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6"/>
      <c r="M28" s="16"/>
      <c r="N28" s="16" t="s">
        <v>16</v>
      </c>
      <c r="O28" s="16"/>
      <c r="P28" s="16" t="s">
        <v>16</v>
      </c>
      <c r="Q28" s="16"/>
      <c r="R28" s="16"/>
      <c r="S28" s="16"/>
      <c r="T28" s="16"/>
      <c r="U28" s="16"/>
      <c r="V28" s="16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>
      <c r="A30" s="2" t="s">
        <v>24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5">
        <v>80</v>
      </c>
      <c r="L34" s="16">
        <f>K34</f>
        <v>80</v>
      </c>
      <c r="M34" s="16">
        <f>L34</f>
        <v>80</v>
      </c>
      <c r="N34" s="16"/>
      <c r="O34" s="16"/>
      <c r="P34" s="16"/>
      <c r="Q34" s="16"/>
      <c r="R34" s="16">
        <v>80</v>
      </c>
      <c r="S34" s="16"/>
      <c r="T34" s="16"/>
      <c r="U34" s="16"/>
      <c r="V34" s="16"/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6"/>
      <c r="M36" s="16"/>
      <c r="N36" s="16"/>
      <c r="O36" s="16" t="s">
        <v>16</v>
      </c>
      <c r="P36" s="16"/>
      <c r="Q36" s="16"/>
      <c r="R36" s="16"/>
      <c r="S36" s="16"/>
      <c r="T36" s="16"/>
      <c r="U36" s="16"/>
      <c r="V36" s="16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6"/>
      <c r="M37" s="16"/>
      <c r="N37" s="16">
        <f>N13*2.01</f>
        <v>739.68</v>
      </c>
      <c r="O37" s="16"/>
      <c r="P37" s="16"/>
      <c r="Q37" s="16"/>
      <c r="R37" s="16"/>
      <c r="S37" s="16"/>
      <c r="T37" s="16"/>
      <c r="U37" s="16">
        <f>N37</f>
        <v>739.68</v>
      </c>
      <c r="V37" s="16"/>
    </row>
    <row r="38" spans="1:22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K18+K21+K23+K24</f>
        <v>3052</v>
      </c>
      <c r="L38" s="13">
        <f>L18+L23+L24</f>
        <v>1788</v>
      </c>
      <c r="M38" s="13">
        <f>L38</f>
        <v>1788</v>
      </c>
      <c r="N38" s="13">
        <f>N18+N23+N24</f>
        <v>2447.68</v>
      </c>
      <c r="O38" s="13">
        <f>O18+O23</f>
        <v>1708</v>
      </c>
      <c r="P38" s="13">
        <f>O38</f>
        <v>1708</v>
      </c>
      <c r="Q38" s="13">
        <f>Q18+Q23+Q24</f>
        <v>1708</v>
      </c>
      <c r="R38" s="13">
        <f>R18+R19+R23+R24</f>
        <v>3688</v>
      </c>
      <c r="S38" s="13">
        <f>S18+S21+S23</f>
        <v>3010</v>
      </c>
      <c r="T38" s="13">
        <f>T18+T23</f>
        <v>1708</v>
      </c>
      <c r="U38" s="13"/>
      <c r="V38" s="13"/>
    </row>
    <row r="40" spans="21:22" ht="12.75">
      <c r="U40" s="17"/>
      <c r="V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2014-02-07T06:17:00Z</cp:lastPrinted>
  <dcterms:created xsi:type="dcterms:W3CDTF">2012-04-11T04:10:32Z</dcterms:created>
  <dcterms:modified xsi:type="dcterms:W3CDTF">2020-11-13T10:24:26Z</dcterms:modified>
  <cp:category/>
  <cp:version/>
  <cp:contentType/>
  <cp:contentStatus/>
</cp:coreProperties>
</file>