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<sst xmlns="http://schemas.openxmlformats.org/spreadsheetml/2006/main" count="84" uniqueCount="44">
  <si>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</si>
  <si>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</si>
  <si>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</si>
  <si>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</si>
  <si>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</si>
  <si>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</si>
  <si>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</si>
  <si>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</si>
  <si>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</si>
  <si>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</si>
  <si>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</si>
  <si>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</si>
  <si>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</si>
  <si>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</si>
  <si>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</si>
  <si>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</si>
  <si>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июнь</t>
  </si>
  <si>
    <t xml:space="preserve"> 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</si>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</sst>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F2">
      <selection activeCell="U38" sqref="U38"/>
    </sheetView>
  </sheetViews>
  <sheetFormatPr defaultColWidth="9.00390625" defaultRowHeight="12.75"/>
  <cols>
    <col min="10" max="10" width="18.25390625" style="0" customWidth="1"/>
    <col min="22" max="22" width="9.75390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ht="12.75">
      <c r="AH6" s="17" t="s">
        <v>17</v>
      </c>
    </row>
    <row r="7" ht="12.75">
      <c r="E7" s="15" t="s">
        <v>41</v>
      </c>
    </row>
    <row r="10" spans="11:22" ht="12.75">
      <c r="K10" t="s">
        <v>24</v>
      </c>
      <c r="L10" t="s">
        <v>25</v>
      </c>
      <c r="M10" t="s">
        <v>26</v>
      </c>
      <c r="N10" t="s">
        <v>18</v>
      </c>
      <c r="O10" t="s">
        <v>27</v>
      </c>
      <c r="P10" t="s">
        <v>16</v>
      </c>
      <c r="Q10" t="s">
        <v>11</v>
      </c>
      <c r="R10" t="s">
        <v>12</v>
      </c>
      <c r="S10" t="s">
        <v>13</v>
      </c>
      <c r="T10" t="s">
        <v>28</v>
      </c>
      <c r="U10" t="s">
        <v>14</v>
      </c>
      <c r="V10" t="s">
        <v>15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3">
        <v>843</v>
      </c>
      <c r="L12" s="13">
        <f aca="true" t="shared" si="0" ref="L12:Q12">K12+K16-K38</f>
        <v>1368</v>
      </c>
      <c r="M12" s="18">
        <f t="shared" si="0"/>
        <v>2862</v>
      </c>
      <c r="N12" s="13">
        <f t="shared" si="0"/>
        <v>4356</v>
      </c>
      <c r="O12" s="13">
        <f t="shared" si="0"/>
        <v>5175.044</v>
      </c>
      <c r="P12" s="13">
        <f t="shared" si="0"/>
        <v>6749.044</v>
      </c>
      <c r="Q12" s="13">
        <f t="shared" si="0"/>
        <v>8323.044</v>
      </c>
      <c r="R12" s="13">
        <f>Q12+Q16-Q38</f>
        <v>9897.044</v>
      </c>
      <c r="S12" s="13">
        <f>R12+R16-R38</f>
        <v>9491.044</v>
      </c>
      <c r="T12" s="13">
        <f>S12+S16-S38</f>
        <v>9723.044</v>
      </c>
      <c r="U12" s="13">
        <f>T12+T16-T38</f>
        <v>11297.044</v>
      </c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375.6</v>
      </c>
      <c r="L13" s="11">
        <f>K13</f>
        <v>375.6</v>
      </c>
      <c r="M13" s="11">
        <f>L13</f>
        <v>375.6</v>
      </c>
      <c r="N13" s="11">
        <f aca="true" t="shared" si="1" ref="N13:P14">M13</f>
        <v>375.6</v>
      </c>
      <c r="O13" s="11">
        <f t="shared" si="1"/>
        <v>375.6</v>
      </c>
      <c r="P13" s="11">
        <f t="shared" si="1"/>
        <v>375.6</v>
      </c>
      <c r="Q13" s="11">
        <f aca="true" t="shared" si="2" ref="Q13:V14">P13</f>
        <v>375.6</v>
      </c>
      <c r="R13" s="11">
        <f t="shared" si="2"/>
        <v>375.6</v>
      </c>
      <c r="S13" s="11">
        <f t="shared" si="2"/>
        <v>375.6</v>
      </c>
      <c r="T13" s="11">
        <f t="shared" si="2"/>
        <v>375.6</v>
      </c>
      <c r="U13" s="11">
        <f t="shared" si="2"/>
        <v>375.6</v>
      </c>
      <c r="V13" s="11">
        <f t="shared" si="2"/>
        <v>375.6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2"/>
        <v>8</v>
      </c>
      <c r="T14" s="13">
        <f t="shared" si="2"/>
        <v>8</v>
      </c>
      <c r="U14" s="13">
        <f t="shared" si="2"/>
        <v>8</v>
      </c>
      <c r="V14" s="13">
        <f t="shared" si="2"/>
        <v>8</v>
      </c>
    </row>
    <row r="15" spans="1:22" ht="15">
      <c r="A15" s="2" t="s">
        <v>19</v>
      </c>
      <c r="B15" s="3"/>
      <c r="C15" s="3"/>
      <c r="D15" s="3"/>
      <c r="E15" s="3"/>
      <c r="F15" s="3"/>
      <c r="G15" s="3"/>
      <c r="H15" s="3"/>
      <c r="I15" s="3"/>
      <c r="J15" s="4"/>
      <c r="K15" s="12">
        <v>8.83</v>
      </c>
      <c r="L15" s="12">
        <v>8.83</v>
      </c>
      <c r="M15" s="12">
        <v>8.83</v>
      </c>
      <c r="N15" s="12">
        <v>8.83</v>
      </c>
      <c r="O15" s="12">
        <v>8.83</v>
      </c>
      <c r="P15" s="12">
        <v>8.83</v>
      </c>
      <c r="Q15" s="12">
        <v>8.83</v>
      </c>
      <c r="R15" s="12">
        <v>8.83</v>
      </c>
      <c r="S15" s="12">
        <v>8.83</v>
      </c>
      <c r="T15" s="12">
        <v>8.83</v>
      </c>
      <c r="U15" s="12">
        <v>8.83</v>
      </c>
      <c r="V15" s="20">
        <v>8.83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3">
        <v>3317</v>
      </c>
      <c r="L16" s="13">
        <v>3317</v>
      </c>
      <c r="M16" s="13">
        <v>3317</v>
      </c>
      <c r="N16" s="13">
        <v>3317</v>
      </c>
      <c r="O16" s="13">
        <v>3317</v>
      </c>
      <c r="P16" s="13">
        <v>3317</v>
      </c>
      <c r="Q16" s="13">
        <v>3317</v>
      </c>
      <c r="R16" s="13">
        <v>3317</v>
      </c>
      <c r="S16" s="13">
        <v>3317</v>
      </c>
      <c r="T16" s="13">
        <v>3317</v>
      </c>
      <c r="U16" s="13">
        <v>3317</v>
      </c>
      <c r="V16" s="13">
        <f>V13*V15</f>
        <v>3316.5480000000002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v>1668</v>
      </c>
      <c r="L18" s="13">
        <v>1668</v>
      </c>
      <c r="M18" s="13">
        <v>1668</v>
      </c>
      <c r="N18" s="13">
        <v>1668</v>
      </c>
      <c r="O18" s="13">
        <v>1668</v>
      </c>
      <c r="P18" s="13">
        <v>1668</v>
      </c>
      <c r="Q18" s="13">
        <v>1668</v>
      </c>
      <c r="R18" s="13">
        <v>1668</v>
      </c>
      <c r="S18" s="13">
        <v>1668</v>
      </c>
      <c r="T18" s="13">
        <v>1668</v>
      </c>
      <c r="U18" s="13">
        <v>1668</v>
      </c>
      <c r="V18" s="13">
        <v>1668</v>
      </c>
    </row>
    <row r="19" spans="1:22" ht="15.75">
      <c r="A19" s="7" t="s">
        <v>10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>
        <v>1900</v>
      </c>
      <c r="S19" s="13" t="s">
        <v>17</v>
      </c>
      <c r="T19" s="13" t="s">
        <v>17</v>
      </c>
      <c r="U19" s="13" t="s">
        <v>17</v>
      </c>
      <c r="V19" s="13" t="s">
        <v>17</v>
      </c>
    </row>
    <row r="20" spans="1:22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20</v>
      </c>
      <c r="B21" s="3"/>
      <c r="C21" s="3"/>
      <c r="D21" s="3"/>
      <c r="E21" s="3"/>
      <c r="F21" s="3"/>
      <c r="G21" s="3"/>
      <c r="H21" s="3"/>
      <c r="I21" s="3"/>
      <c r="J21" s="4"/>
      <c r="K21" s="13">
        <v>969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 t="s">
        <v>17</v>
      </c>
      <c r="R21" s="13" t="s">
        <v>17</v>
      </c>
      <c r="S21" s="13">
        <v>1342</v>
      </c>
      <c r="T21" s="13" t="s">
        <v>17</v>
      </c>
      <c r="U21" s="13" t="s">
        <v>17</v>
      </c>
      <c r="V21" s="13" t="s">
        <v>17</v>
      </c>
    </row>
    <row r="22" spans="1:22" ht="15.75">
      <c r="A22" s="7" t="s">
        <v>21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3">
        <v>75</v>
      </c>
      <c r="L23" s="13">
        <v>75</v>
      </c>
      <c r="M23" s="13">
        <v>75</v>
      </c>
      <c r="N23" s="13">
        <v>75</v>
      </c>
      <c r="O23" s="13">
        <v>75</v>
      </c>
      <c r="P23" s="13">
        <v>75</v>
      </c>
      <c r="Q23" s="13">
        <v>75</v>
      </c>
      <c r="R23" s="13">
        <v>75</v>
      </c>
      <c r="S23" s="13">
        <v>75</v>
      </c>
      <c r="T23" s="13">
        <v>75</v>
      </c>
      <c r="U23" s="13">
        <v>75</v>
      </c>
      <c r="V23" s="13">
        <v>75</v>
      </c>
    </row>
    <row r="24" spans="1:22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L34</f>
        <v>80</v>
      </c>
      <c r="M24" s="13">
        <f>M34</f>
        <v>80</v>
      </c>
      <c r="N24" s="13">
        <f>N34+N37</f>
        <v>754.956</v>
      </c>
      <c r="O24" s="13" t="s">
        <v>17</v>
      </c>
      <c r="P24" s="13" t="s">
        <v>17</v>
      </c>
      <c r="Q24" s="13">
        <f>Q34</f>
        <v>0</v>
      </c>
      <c r="R24" s="13">
        <f>R34</f>
        <v>80</v>
      </c>
      <c r="S24" s="13" t="s">
        <v>17</v>
      </c>
      <c r="T24" s="13" t="s">
        <v>17</v>
      </c>
      <c r="U24" s="13" t="s">
        <v>17</v>
      </c>
      <c r="V24" s="13" t="s">
        <v>17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22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3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4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8">
        <f>K34</f>
        <v>80</v>
      </c>
      <c r="M34" s="18">
        <f>L34</f>
        <v>80</v>
      </c>
      <c r="N34" s="18"/>
      <c r="O34" s="18"/>
      <c r="P34" s="18"/>
      <c r="Q34" s="18"/>
      <c r="R34" s="18">
        <v>80</v>
      </c>
      <c r="S34" s="18"/>
      <c r="T34" s="18"/>
      <c r="U34" s="18"/>
      <c r="V34" s="18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8"/>
      <c r="M37" s="18"/>
      <c r="N37" s="18">
        <f>N13*2.01</f>
        <v>754.956</v>
      </c>
      <c r="O37" s="18"/>
      <c r="P37" s="18"/>
      <c r="Q37" s="18"/>
      <c r="R37" s="18"/>
      <c r="S37" s="18"/>
      <c r="T37" s="18"/>
      <c r="U37" s="18">
        <f>N37</f>
        <v>754.956</v>
      </c>
      <c r="V37" s="18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K18+K21+K23+K24</f>
        <v>2792</v>
      </c>
      <c r="L38" s="13">
        <f>L18+L23+L24</f>
        <v>1823</v>
      </c>
      <c r="M38" s="13">
        <f>L38</f>
        <v>1823</v>
      </c>
      <c r="N38" s="13">
        <f>N18+N23+N24</f>
        <v>2497.956</v>
      </c>
      <c r="O38" s="13">
        <f>O18+O23</f>
        <v>1743</v>
      </c>
      <c r="P38" s="13">
        <f>O38</f>
        <v>1743</v>
      </c>
      <c r="Q38" s="13">
        <f>Q18+Q23+Q24</f>
        <v>1743</v>
      </c>
      <c r="R38" s="13">
        <f>R18+R19+R23+R24</f>
        <v>3723</v>
      </c>
      <c r="S38" s="13">
        <f>S18+S21+S23</f>
        <v>3085</v>
      </c>
      <c r="T38" s="13">
        <f>T18+T23</f>
        <v>1743</v>
      </c>
      <c r="U38" s="13"/>
      <c r="V38" s="13"/>
    </row>
    <row r="40" spans="21:22" ht="12.75">
      <c r="U40" s="19"/>
      <c r="V40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2014-02-07T06:16:02Z</cp:lastPrinted>
  <dcterms:created xsi:type="dcterms:W3CDTF">2012-04-11T04:09:09Z</dcterms:created>
  <dcterms:modified xsi:type="dcterms:W3CDTF">2020-11-13T10:24:19Z</dcterms:modified>
  <cp:category/>
  <cp:version/>
  <cp:contentType/>
  <cp:contentStatus/>
</cp:coreProperties>
</file>