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<sst xmlns="http://schemas.openxmlformats.org/spreadsheetml/2006/main" count="95" uniqueCount="44">
  <si>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</si>
  <si>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</si>
  <si>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</si>
  <si>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</si>
  <si>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</si>
  <si>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</si>
  <si>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</si>
  <si>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</si>
  <si>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</si>
  <si>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</si>
  <si>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</si>
  <si>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</si>
  <si>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</si>
  <si>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</si>
  <si>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</si>
  <si>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</si>
  <si>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</si>
  <si>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</si>
  <si>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</si>
  <si>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</si>
  <si>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</si>
  <si>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</si>
  <si>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</si>
  <si>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</si>
  <si>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</si>
  <si>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</si>
  <si>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</si>
  <si>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</si>
  <si>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</si>
  <si>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</si>
  <si>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</si>
  <si>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</si>
  <si>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</si>
  <si>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</si>
  <si>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</si>
  <si>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</si>
  <si>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</si>
  <si>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</si>
  <si>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</si>
  <si>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9 пос. Электрострой  </t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</si>
  <si>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</si>
  <si>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</si>
  <si>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</si>
  <si>
    <t>е. Текущий ремонт подъездов (закладка кирпичом)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</si>
</sst>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F1">
      <selection activeCell="U35" sqref="U35"/>
    </sheetView>
  </sheetViews>
  <sheetFormatPr defaultColWidth="9.00390625" defaultRowHeight="12.75"/>
  <cols>
    <col min="10" max="10" width="9.375" style="0" customWidth="1"/>
    <col min="22" max="22" width="10.00390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5:34" ht="12.75">
      <c r="E4" s="14" t="s">
        <v>40</v>
      </c>
      <c r="AH4" s="16" t="s">
        <v>16</v>
      </c>
    </row>
    <row r="6" ht="12.75">
      <c r="AH6" s="15"/>
    </row>
    <row r="7" spans="11:22" ht="12.75">
      <c r="K7" t="s">
        <v>24</v>
      </c>
      <c r="L7" t="s">
        <v>25</v>
      </c>
      <c r="M7" t="s">
        <v>26</v>
      </c>
      <c r="N7" t="s">
        <v>19</v>
      </c>
      <c r="O7" t="s">
        <v>18</v>
      </c>
      <c r="P7" t="s">
        <v>17</v>
      </c>
      <c r="Q7" t="s">
        <v>11</v>
      </c>
      <c r="R7" t="s">
        <v>12</v>
      </c>
      <c r="S7" t="s">
        <v>13</v>
      </c>
      <c r="T7" t="s">
        <v>27</v>
      </c>
      <c r="U7" t="s">
        <v>14</v>
      </c>
      <c r="V7" t="s">
        <v>15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3"/>
      <c r="U8" s="13"/>
      <c r="V8" s="13"/>
    </row>
    <row r="9" spans="1:29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3">
        <v>18775</v>
      </c>
      <c r="L9" s="13">
        <f aca="true" t="shared" si="0" ref="L9:Q9">K9+K13-K35</f>
        <v>20500</v>
      </c>
      <c r="M9" s="13">
        <f t="shared" si="0"/>
        <v>22225</v>
      </c>
      <c r="N9" s="13">
        <f t="shared" si="0"/>
        <v>23950</v>
      </c>
      <c r="O9" s="13">
        <f t="shared" si="0"/>
        <v>24916.426</v>
      </c>
      <c r="P9" s="13">
        <f t="shared" si="0"/>
        <v>17115.426</v>
      </c>
      <c r="Q9" s="13">
        <f t="shared" si="0"/>
        <v>15708.426</v>
      </c>
      <c r="R9" s="13">
        <f>Q9+Q13-Q35</f>
        <v>12502.426</v>
      </c>
      <c r="S9" s="13">
        <f>R9+R13-R35</f>
        <v>14227.426</v>
      </c>
      <c r="T9" s="13">
        <f>S9+S13-S35</f>
        <v>14801.426</v>
      </c>
      <c r="U9" s="13">
        <f>T9+T13-T35</f>
        <v>16526.426</v>
      </c>
      <c r="V9" s="13"/>
      <c r="W9" s="14"/>
      <c r="X9" s="14"/>
      <c r="Y9" s="14"/>
      <c r="Z9" s="14"/>
      <c r="AA9" s="14"/>
      <c r="AB9" s="14"/>
      <c r="AC9" s="14"/>
    </row>
    <row r="10" spans="1:29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377.4</v>
      </c>
      <c r="L10" s="11">
        <f>K10</f>
        <v>377.4</v>
      </c>
      <c r="M10" s="11">
        <f>L10</f>
        <v>377.4</v>
      </c>
      <c r="N10" s="11">
        <f aca="true" t="shared" si="1" ref="N10:P11">M10</f>
        <v>377.4</v>
      </c>
      <c r="O10" s="11">
        <f t="shared" si="1"/>
        <v>377.4</v>
      </c>
      <c r="P10" s="11">
        <f t="shared" si="1"/>
        <v>377.4</v>
      </c>
      <c r="Q10" s="11">
        <f aca="true" t="shared" si="2" ref="Q10:V11">P10</f>
        <v>377.4</v>
      </c>
      <c r="R10" s="11">
        <f t="shared" si="2"/>
        <v>377.4</v>
      </c>
      <c r="S10" s="11">
        <f t="shared" si="2"/>
        <v>377.4</v>
      </c>
      <c r="T10" s="11">
        <f t="shared" si="2"/>
        <v>377.4</v>
      </c>
      <c r="U10" s="11">
        <f t="shared" si="2"/>
        <v>377.4</v>
      </c>
      <c r="V10" s="11">
        <f t="shared" si="2"/>
        <v>377.4</v>
      </c>
      <c r="W10" s="14"/>
      <c r="X10" s="14"/>
      <c r="Y10" s="14"/>
      <c r="Z10" s="14"/>
      <c r="AA10" s="14"/>
      <c r="AB10" s="14"/>
      <c r="AC10" s="14"/>
    </row>
    <row r="11" spans="1:29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2"/>
        <v>8</v>
      </c>
      <c r="T11" s="13">
        <f t="shared" si="2"/>
        <v>8</v>
      </c>
      <c r="U11" s="13">
        <f t="shared" si="2"/>
        <v>8</v>
      </c>
      <c r="V11" s="13">
        <f t="shared" si="2"/>
        <v>8</v>
      </c>
      <c r="W11" s="14"/>
      <c r="X11" s="14"/>
      <c r="Y11" s="14"/>
      <c r="Z11" s="14"/>
      <c r="AA11" s="14"/>
      <c r="AB11" s="14"/>
      <c r="AC11" s="14"/>
    </row>
    <row r="12" spans="1:29" ht="15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2">
        <v>9.21</v>
      </c>
      <c r="L12" s="12">
        <v>9.21</v>
      </c>
      <c r="M12" s="12">
        <v>9.21</v>
      </c>
      <c r="N12" s="12">
        <v>9.21</v>
      </c>
      <c r="O12" s="12">
        <v>9.21</v>
      </c>
      <c r="P12" s="12">
        <v>9.21</v>
      </c>
      <c r="Q12" s="12">
        <v>9.21</v>
      </c>
      <c r="R12" s="12">
        <v>9.21</v>
      </c>
      <c r="S12" s="12">
        <v>9.21</v>
      </c>
      <c r="T12" s="12">
        <v>9.21</v>
      </c>
      <c r="U12" s="12">
        <v>9.21</v>
      </c>
      <c r="V12" s="12">
        <v>9.21</v>
      </c>
      <c r="W12" s="14"/>
      <c r="X12" s="14"/>
      <c r="Y12" s="14"/>
      <c r="Z12" s="14"/>
      <c r="AA12" s="14"/>
      <c r="AB12" s="14"/>
      <c r="AC12" s="14"/>
    </row>
    <row r="13" spans="1:29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3476</v>
      </c>
      <c r="L13" s="13">
        <v>3476</v>
      </c>
      <c r="M13" s="13">
        <v>3476</v>
      </c>
      <c r="N13" s="13">
        <v>3476</v>
      </c>
      <c r="O13" s="13">
        <v>3476</v>
      </c>
      <c r="P13" s="13">
        <v>3476</v>
      </c>
      <c r="Q13" s="13">
        <v>3476</v>
      </c>
      <c r="R13" s="13">
        <v>3476</v>
      </c>
      <c r="S13" s="13">
        <v>3476</v>
      </c>
      <c r="T13" s="13">
        <v>3476</v>
      </c>
      <c r="U13" s="13">
        <v>3476</v>
      </c>
      <c r="V13" s="13">
        <v>3476</v>
      </c>
      <c r="W13" s="14"/>
      <c r="X13" s="14"/>
      <c r="Y13" s="14"/>
      <c r="Z13" s="14"/>
      <c r="AA13" s="14"/>
      <c r="AB13" s="14"/>
      <c r="AC13" s="14"/>
    </row>
    <row r="14" spans="1:29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4"/>
      <c r="AA14" s="14"/>
      <c r="AB14" s="14"/>
      <c r="AC14" s="14"/>
    </row>
    <row r="15" spans="1:29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3">
        <v>1676</v>
      </c>
      <c r="L15" s="13">
        <v>1676</v>
      </c>
      <c r="M15" s="13">
        <v>1676</v>
      </c>
      <c r="N15" s="13">
        <v>1676</v>
      </c>
      <c r="O15" s="13">
        <v>1676</v>
      </c>
      <c r="P15" s="13">
        <v>1676</v>
      </c>
      <c r="Q15" s="13">
        <v>1676</v>
      </c>
      <c r="R15" s="13">
        <v>1676</v>
      </c>
      <c r="S15" s="13">
        <v>1676</v>
      </c>
      <c r="T15" s="13">
        <v>1676</v>
      </c>
      <c r="U15" s="13">
        <v>1676</v>
      </c>
      <c r="V15" s="13">
        <v>1676</v>
      </c>
      <c r="W15" s="14"/>
      <c r="X15" s="14"/>
      <c r="Y15" s="14"/>
      <c r="Z15" s="14"/>
      <c r="AA15" s="14"/>
      <c r="AB15" s="14"/>
      <c r="AC15" s="14"/>
    </row>
    <row r="16" spans="1:29" ht="15.75">
      <c r="A16" s="7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3" t="s">
        <v>16</v>
      </c>
      <c r="L16" s="13" t="s">
        <v>16</v>
      </c>
      <c r="M16" s="13" t="s">
        <v>16</v>
      </c>
      <c r="N16" s="13" t="s">
        <v>16</v>
      </c>
      <c r="O16" s="13" t="s">
        <v>16</v>
      </c>
      <c r="P16" s="13" t="s">
        <v>16</v>
      </c>
      <c r="Q16" s="13">
        <v>2280</v>
      </c>
      <c r="R16" s="13" t="s">
        <v>16</v>
      </c>
      <c r="S16" s="13" t="s">
        <v>16</v>
      </c>
      <c r="T16" s="13" t="s">
        <v>16</v>
      </c>
      <c r="U16" s="13" t="s">
        <v>16</v>
      </c>
      <c r="V16" s="13" t="s">
        <v>16</v>
      </c>
      <c r="W16" s="14"/>
      <c r="X16" s="14"/>
      <c r="Y16" s="14"/>
      <c r="Z16" s="14"/>
      <c r="AA16" s="14"/>
      <c r="AB16" s="14"/>
      <c r="AC16" s="14"/>
    </row>
    <row r="17" spans="1:29" ht="15.75">
      <c r="A17" s="7" t="s">
        <v>41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16</v>
      </c>
      <c r="L17" s="13" t="s">
        <v>16</v>
      </c>
      <c r="M17" s="13" t="s">
        <v>16</v>
      </c>
      <c r="N17" s="13" t="s">
        <v>16</v>
      </c>
      <c r="O17" s="13" t="s">
        <v>16</v>
      </c>
      <c r="P17" s="13" t="s">
        <v>16</v>
      </c>
      <c r="Q17" s="13" t="s">
        <v>16</v>
      </c>
      <c r="R17" s="13" t="s">
        <v>16</v>
      </c>
      <c r="S17" s="13" t="s">
        <v>16</v>
      </c>
      <c r="T17" s="13" t="s">
        <v>16</v>
      </c>
      <c r="U17" s="13" t="s">
        <v>16</v>
      </c>
      <c r="V17" s="13" t="s">
        <v>16</v>
      </c>
      <c r="W17" s="14"/>
      <c r="X17" s="14"/>
      <c r="Y17" s="14"/>
      <c r="Z17" s="14"/>
      <c r="AA17" s="14"/>
      <c r="AB17" s="14"/>
      <c r="AC17" s="14"/>
    </row>
    <row r="18" spans="1:29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16</v>
      </c>
      <c r="L18" s="13" t="s">
        <v>16</v>
      </c>
      <c r="M18" s="13" t="s">
        <v>16</v>
      </c>
      <c r="N18" s="13" t="s">
        <v>16</v>
      </c>
      <c r="O18" s="13" t="s">
        <v>16</v>
      </c>
      <c r="P18" s="13" t="s">
        <v>16</v>
      </c>
      <c r="Q18" s="13">
        <v>1151</v>
      </c>
      <c r="R18" s="13" t="s">
        <v>16</v>
      </c>
      <c r="S18" s="13">
        <v>1151</v>
      </c>
      <c r="T18" s="13" t="s">
        <v>16</v>
      </c>
      <c r="U18" s="13" t="s">
        <v>16</v>
      </c>
      <c r="V18" s="13" t="s">
        <v>16</v>
      </c>
      <c r="W18" s="14"/>
      <c r="X18" s="14"/>
      <c r="Y18" s="14"/>
      <c r="Z18" s="14"/>
      <c r="AA18" s="14"/>
      <c r="AB18" s="14"/>
      <c r="AC18" s="14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16</v>
      </c>
      <c r="L19" s="13" t="s">
        <v>16</v>
      </c>
      <c r="M19" s="13" t="s">
        <v>16</v>
      </c>
      <c r="N19" s="13" t="s">
        <v>16</v>
      </c>
      <c r="O19" s="13" t="s">
        <v>16</v>
      </c>
      <c r="P19" s="13" t="s">
        <v>16</v>
      </c>
      <c r="Q19" s="13" t="s">
        <v>16</v>
      </c>
      <c r="R19" s="13" t="s">
        <v>16</v>
      </c>
      <c r="S19" s="13" t="s">
        <v>16</v>
      </c>
      <c r="T19" s="13" t="s">
        <v>16</v>
      </c>
      <c r="U19" s="13" t="s">
        <v>16</v>
      </c>
      <c r="V19" s="13" t="s">
        <v>16</v>
      </c>
      <c r="W19" s="14"/>
    </row>
    <row r="20" spans="1:23" ht="15.75">
      <c r="A20" s="7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3">
        <v>75</v>
      </c>
      <c r="L20" s="13">
        <v>75</v>
      </c>
      <c r="M20" s="13">
        <v>75</v>
      </c>
      <c r="N20" s="13">
        <v>75</v>
      </c>
      <c r="O20" s="13">
        <v>75</v>
      </c>
      <c r="P20" s="13">
        <v>75</v>
      </c>
      <c r="Q20" s="13">
        <v>75</v>
      </c>
      <c r="R20" s="13">
        <v>75</v>
      </c>
      <c r="S20" s="13">
        <v>75</v>
      </c>
      <c r="T20" s="13">
        <v>75</v>
      </c>
      <c r="U20" s="13">
        <v>75</v>
      </c>
      <c r="V20" s="13">
        <v>75</v>
      </c>
      <c r="W20" s="14"/>
    </row>
    <row r="21" spans="1:23" ht="15.75">
      <c r="A21" s="7" t="s">
        <v>38</v>
      </c>
      <c r="B21" s="6"/>
      <c r="C21" s="6"/>
      <c r="D21" s="6"/>
      <c r="E21" s="6"/>
      <c r="F21" s="6"/>
      <c r="G21" s="6"/>
      <c r="H21" s="6"/>
      <c r="I21" s="3"/>
      <c r="J21" s="4"/>
      <c r="K21" s="13"/>
      <c r="L21" s="17"/>
      <c r="M21" s="13" t="s">
        <v>16</v>
      </c>
      <c r="N21" s="13">
        <f>N34</f>
        <v>758.5739999999998</v>
      </c>
      <c r="O21" s="13">
        <f>O23+O26+O27</f>
        <v>9526</v>
      </c>
      <c r="P21" s="13">
        <f>P26</f>
        <v>3132</v>
      </c>
      <c r="Q21" s="13">
        <f>Q32</f>
        <v>1500</v>
      </c>
      <c r="R21" s="13" t="s">
        <v>16</v>
      </c>
      <c r="S21" s="13" t="str">
        <f>R21</f>
        <v> </v>
      </c>
      <c r="T21" s="13" t="s">
        <v>16</v>
      </c>
      <c r="U21" s="13" t="s">
        <v>16</v>
      </c>
      <c r="V21" s="13" t="str">
        <f>U21</f>
        <v> </v>
      </c>
      <c r="W21" s="14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7"/>
      <c r="M23" s="17"/>
      <c r="N23" s="17"/>
      <c r="O23" s="17">
        <v>1298</v>
      </c>
      <c r="P23" s="17"/>
      <c r="Q23" s="17"/>
      <c r="R23" s="17"/>
      <c r="S23" s="17"/>
      <c r="T23" s="17"/>
      <c r="U23" s="17"/>
      <c r="V23" s="17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7"/>
      <c r="M25" s="17"/>
      <c r="N25" s="17"/>
      <c r="O25" s="17"/>
      <c r="P25" s="17"/>
      <c r="Q25" s="17"/>
      <c r="R25" s="17"/>
      <c r="S25" s="17"/>
      <c r="T25" s="17" t="s">
        <v>16</v>
      </c>
      <c r="U25" s="17"/>
      <c r="V25" s="17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7"/>
      <c r="M26" s="17"/>
      <c r="N26" s="17"/>
      <c r="O26" s="17">
        <f>2287+5220</f>
        <v>7507</v>
      </c>
      <c r="P26" s="17">
        <v>3132</v>
      </c>
      <c r="Q26" s="17" t="s">
        <v>16</v>
      </c>
      <c r="R26" s="17"/>
      <c r="S26" s="17"/>
      <c r="T26" s="17"/>
      <c r="U26" s="17"/>
      <c r="V26" s="17"/>
    </row>
    <row r="27" spans="1:22" ht="15">
      <c r="A27" s="2" t="s">
        <v>43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7"/>
      <c r="M27" s="17"/>
      <c r="N27" s="17"/>
      <c r="O27" s="17">
        <v>721</v>
      </c>
      <c r="P27" s="17"/>
      <c r="Q27" s="17"/>
      <c r="R27" s="17"/>
      <c r="S27" s="17"/>
      <c r="T27" s="17"/>
      <c r="U27" s="17"/>
      <c r="V27" s="17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8" t="s">
        <v>7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7"/>
      <c r="M32" s="17"/>
      <c r="N32" s="17"/>
      <c r="O32" s="17"/>
      <c r="P32" s="17"/>
      <c r="Q32" s="17">
        <v>1500</v>
      </c>
      <c r="R32" s="17"/>
      <c r="S32" s="17"/>
      <c r="T32" s="17"/>
      <c r="U32" s="17"/>
      <c r="V32" s="17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7"/>
      <c r="M34" s="17"/>
      <c r="N34" s="17">
        <f>N10*2.01</f>
        <v>758.5739999999998</v>
      </c>
      <c r="O34" s="17"/>
      <c r="P34" s="17"/>
      <c r="Q34" s="17"/>
      <c r="R34" s="17"/>
      <c r="S34" s="17"/>
      <c r="T34" s="17"/>
      <c r="U34" s="17">
        <f>N34</f>
        <v>758.5739999999998</v>
      </c>
      <c r="V34" s="17"/>
    </row>
    <row r="35" spans="1:22" ht="15">
      <c r="A35" s="8" t="s">
        <v>8</v>
      </c>
      <c r="B35" s="9"/>
      <c r="C35" s="9"/>
      <c r="D35" s="9"/>
      <c r="E35" s="9"/>
      <c r="F35" s="9"/>
      <c r="G35" s="9"/>
      <c r="H35" s="9"/>
      <c r="I35" s="9"/>
      <c r="J35" s="10"/>
      <c r="K35" s="13">
        <f>K15+K20</f>
        <v>1751</v>
      </c>
      <c r="L35" s="13">
        <f>K35</f>
        <v>1751</v>
      </c>
      <c r="M35" s="13">
        <f>L35</f>
        <v>1751</v>
      </c>
      <c r="N35" s="13">
        <f>N15+N20+N34</f>
        <v>2509.5739999999996</v>
      </c>
      <c r="O35" s="13">
        <f>O15+O20+O21</f>
        <v>11277</v>
      </c>
      <c r="P35" s="13">
        <f>P15+P20+P21</f>
        <v>4883</v>
      </c>
      <c r="Q35" s="13">
        <f>Q15+Q16+Q18+Q20+Q21</f>
        <v>6682</v>
      </c>
      <c r="R35" s="13">
        <f>R15+R20</f>
        <v>1751</v>
      </c>
      <c r="S35" s="13">
        <f>S15+S18+S20</f>
        <v>2902</v>
      </c>
      <c r="T35" s="13">
        <f>T15+T20</f>
        <v>1751</v>
      </c>
      <c r="U35" s="13"/>
      <c r="V35" s="13"/>
    </row>
    <row r="37" spans="21:22" ht="12.75">
      <c r="U37" s="18"/>
      <c r="V3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2014-02-07T06:32:46Z</cp:lastPrinted>
  <dcterms:created xsi:type="dcterms:W3CDTF">2012-04-11T04:13:08Z</dcterms:created>
  <dcterms:modified xsi:type="dcterms:W3CDTF">2020-11-13T10:25:03Z</dcterms:modified>
  <cp:category/>
  <cp:version/>
  <cp:contentType/>
  <cp:contentStatus/>
</cp:coreProperties>
</file>