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<sst xmlns="http://schemas.openxmlformats.org/spreadsheetml/2006/main" count="84" uniqueCount="44">
  <si>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</si>
  <si>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</si>
  <si>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</si>
  <si>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</si>
  <si>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</si>
  <si>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</si>
  <si>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</si>
  <si>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</si>
  <si>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</si>
  <si>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</si>
  <si>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</si>
  <si>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</si>
  <si>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</si>
  <si>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</si>
  <si>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</si>
  <si>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</si>
  <si>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</si>
  <si>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</si>
  <si>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</si>
  <si>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</si>
  <si>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</si>
  <si>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</si>
  <si>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</si>
  <si>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</si>
  <si>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</si>
  <si>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</si>
  <si>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</si>
  <si>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</si>
  <si>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</si>
  <si>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</si>
  <si>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</si>
  <si>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</si>
  <si>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</si>
  <si>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</si>
  <si>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</si>
  <si>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</si>
  <si>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</si>
  <si>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</si>
  <si>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31 пос. Электрострой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</si>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</sst>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PageLayoutView="0" workbookViewId="0" topLeftCell="D1">
      <selection activeCell="U37" sqref="U37"/>
    </sheetView>
  </sheetViews>
  <sheetFormatPr defaultColWidth="9.00390625" defaultRowHeight="12.75"/>
  <cols>
    <col min="10" max="10" width="18.375" style="0" customWidth="1"/>
    <col min="22" max="22" width="9.87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6" t="s">
        <v>17</v>
      </c>
    </row>
    <row r="6" spans="5:34" ht="12.75">
      <c r="E6" s="15" t="s">
        <v>41</v>
      </c>
      <c r="AH6" s="16" t="s">
        <v>17</v>
      </c>
    </row>
    <row r="8" ht="12.75">
      <c r="AH8" s="14"/>
    </row>
    <row r="9" spans="11:22" ht="12.75">
      <c r="K9" t="s">
        <v>25</v>
      </c>
      <c r="L9" t="s">
        <v>26</v>
      </c>
      <c r="M9" t="s">
        <v>27</v>
      </c>
      <c r="N9" t="s">
        <v>20</v>
      </c>
      <c r="O9" t="s">
        <v>19</v>
      </c>
      <c r="P9" t="s">
        <v>18</v>
      </c>
      <c r="Q9" t="s">
        <v>11</v>
      </c>
      <c r="R9" t="s">
        <v>12</v>
      </c>
      <c r="S9" t="s">
        <v>13</v>
      </c>
      <c r="T9" t="s">
        <v>28</v>
      </c>
      <c r="U9" t="s">
        <v>15</v>
      </c>
      <c r="V9" t="s">
        <v>16</v>
      </c>
    </row>
    <row r="10" spans="1:22" ht="15">
      <c r="A10" s="2" t="s">
        <v>30</v>
      </c>
      <c r="B10" s="3"/>
      <c r="C10" s="3"/>
      <c r="D10" s="3"/>
      <c r="E10" s="3"/>
      <c r="F10" s="3"/>
      <c r="G10" s="3"/>
      <c r="H10" s="3"/>
      <c r="I10" s="3"/>
      <c r="J10" s="4"/>
      <c r="K10" s="11"/>
      <c r="L10" s="5"/>
      <c r="M10" s="11"/>
      <c r="N10" s="11"/>
      <c r="O10" s="11"/>
      <c r="P10" s="11"/>
      <c r="Q10" s="11"/>
      <c r="R10" s="11"/>
      <c r="S10" s="11"/>
      <c r="T10" s="13"/>
      <c r="U10" s="13"/>
      <c r="V10" s="13"/>
    </row>
    <row r="11" spans="1:22" ht="15">
      <c r="A11" s="2" t="s">
        <v>31</v>
      </c>
      <c r="B11" s="3"/>
      <c r="C11" s="3"/>
      <c r="D11" s="3"/>
      <c r="E11" s="3"/>
      <c r="F11" s="3"/>
      <c r="G11" s="3"/>
      <c r="H11" s="3"/>
      <c r="I11" s="3"/>
      <c r="J11" s="4"/>
      <c r="K11" s="13">
        <v>8236</v>
      </c>
      <c r="L11" s="13">
        <f aca="true" t="shared" si="0" ref="L11:Q11">K11+K15-K37</f>
        <v>12347</v>
      </c>
      <c r="M11" s="13">
        <f t="shared" si="0"/>
        <v>16458</v>
      </c>
      <c r="N11" s="13">
        <f t="shared" si="0"/>
        <v>20569</v>
      </c>
      <c r="O11" s="13">
        <f t="shared" si="0"/>
        <v>22995.726000000002</v>
      </c>
      <c r="P11" s="13">
        <f t="shared" si="0"/>
        <v>27326.726000000002</v>
      </c>
      <c r="Q11" s="13">
        <f t="shared" si="0"/>
        <v>31657.726000000002</v>
      </c>
      <c r="R11" s="13">
        <f>Q11+Q15-Q37</f>
        <v>27954.726000000002</v>
      </c>
      <c r="S11" s="13">
        <f>R11+R15-R37</f>
        <v>32065.726000000002</v>
      </c>
      <c r="T11" s="13">
        <f>S11+S15-S37</f>
        <v>31619.726000000002</v>
      </c>
      <c r="U11" s="13">
        <f>T11+T15-T37</f>
        <v>35950.726</v>
      </c>
      <c r="V11" s="13"/>
    </row>
    <row r="12" spans="1:22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1">
        <v>947.4</v>
      </c>
      <c r="L12" s="11">
        <f>K12</f>
        <v>947.4</v>
      </c>
      <c r="M12" s="11">
        <f>L12</f>
        <v>947.4</v>
      </c>
      <c r="N12" s="11">
        <f aca="true" t="shared" si="1" ref="N12:P13">M12</f>
        <v>947.4</v>
      </c>
      <c r="O12" s="11">
        <f t="shared" si="1"/>
        <v>947.4</v>
      </c>
      <c r="P12" s="11">
        <f t="shared" si="1"/>
        <v>947.4</v>
      </c>
      <c r="Q12" s="11">
        <f aca="true" t="shared" si="2" ref="Q12:V13">P12</f>
        <v>947.4</v>
      </c>
      <c r="R12" s="11">
        <f t="shared" si="2"/>
        <v>947.4</v>
      </c>
      <c r="S12" s="11">
        <f t="shared" si="2"/>
        <v>947.4</v>
      </c>
      <c r="T12" s="11">
        <f t="shared" si="2"/>
        <v>947.4</v>
      </c>
      <c r="U12" s="11">
        <f t="shared" si="2"/>
        <v>947.4</v>
      </c>
      <c r="V12" s="11">
        <f t="shared" si="2"/>
        <v>947.4</v>
      </c>
    </row>
    <row r="13" spans="1:22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2">
        <v>22</v>
      </c>
      <c r="L13" s="12">
        <f>K13</f>
        <v>22</v>
      </c>
      <c r="M13" s="12">
        <f>L13</f>
        <v>22</v>
      </c>
      <c r="N13" s="12">
        <f t="shared" si="1"/>
        <v>22</v>
      </c>
      <c r="O13" s="12">
        <f t="shared" si="1"/>
        <v>22</v>
      </c>
      <c r="P13" s="12">
        <f t="shared" si="1"/>
        <v>22</v>
      </c>
      <c r="Q13" s="12">
        <f t="shared" si="2"/>
        <v>22</v>
      </c>
      <c r="R13" s="12">
        <f t="shared" si="2"/>
        <v>22</v>
      </c>
      <c r="S13" s="12">
        <f t="shared" si="2"/>
        <v>22</v>
      </c>
      <c r="T13" s="12">
        <f t="shared" si="2"/>
        <v>22</v>
      </c>
      <c r="U13" s="12">
        <f t="shared" si="2"/>
        <v>22</v>
      </c>
      <c r="V13" s="12">
        <f t="shared" si="2"/>
        <v>22</v>
      </c>
    </row>
    <row r="14" spans="1:22" ht="15">
      <c r="A14" s="2" t="s">
        <v>21</v>
      </c>
      <c r="B14" s="3"/>
      <c r="C14" s="3"/>
      <c r="D14" s="3"/>
      <c r="E14" s="3"/>
      <c r="F14" s="3"/>
      <c r="G14" s="3"/>
      <c r="H14" s="3"/>
      <c r="I14" s="3"/>
      <c r="J14" s="4"/>
      <c r="K14" s="12">
        <v>9.21</v>
      </c>
      <c r="L14" s="12">
        <v>9.21</v>
      </c>
      <c r="M14" s="12">
        <v>9.21</v>
      </c>
      <c r="N14" s="12">
        <v>9.21</v>
      </c>
      <c r="O14" s="12">
        <v>9.21</v>
      </c>
      <c r="P14" s="12">
        <v>9.21</v>
      </c>
      <c r="Q14" s="12">
        <v>9.21</v>
      </c>
      <c r="R14" s="12">
        <v>9.21</v>
      </c>
      <c r="S14" s="12">
        <v>9.21</v>
      </c>
      <c r="T14" s="12">
        <v>9.21</v>
      </c>
      <c r="U14" s="12">
        <v>9.21</v>
      </c>
      <c r="V14" s="12">
        <v>9.21</v>
      </c>
    </row>
    <row r="15" spans="1:22" ht="15">
      <c r="A15" s="2" t="s">
        <v>32</v>
      </c>
      <c r="B15" s="3"/>
      <c r="C15" s="3"/>
      <c r="D15" s="3"/>
      <c r="E15" s="3"/>
      <c r="F15" s="3"/>
      <c r="G15" s="3"/>
      <c r="H15" s="3"/>
      <c r="I15" s="3"/>
      <c r="J15" s="4"/>
      <c r="K15" s="13">
        <v>8726</v>
      </c>
      <c r="L15" s="13">
        <v>8726</v>
      </c>
      <c r="M15" s="13">
        <v>8726</v>
      </c>
      <c r="N15" s="13">
        <v>8726</v>
      </c>
      <c r="O15" s="13">
        <v>8726</v>
      </c>
      <c r="P15" s="13">
        <v>8726</v>
      </c>
      <c r="Q15" s="13">
        <v>8726</v>
      </c>
      <c r="R15" s="13">
        <v>8726</v>
      </c>
      <c r="S15" s="13">
        <v>8726</v>
      </c>
      <c r="T15" s="13">
        <v>8726</v>
      </c>
      <c r="U15" s="13">
        <v>8726</v>
      </c>
      <c r="V15" s="13">
        <v>8726</v>
      </c>
    </row>
    <row r="16" spans="1:22" ht="15.75">
      <c r="A16" s="2"/>
      <c r="B16" s="6" t="s">
        <v>2</v>
      </c>
      <c r="C16" s="6"/>
      <c r="D16" s="3"/>
      <c r="E16" s="3"/>
      <c r="F16" s="3"/>
      <c r="G16" s="3"/>
      <c r="H16" s="3"/>
      <c r="I16" s="3"/>
      <c r="J16" s="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5.75">
      <c r="A17" s="7" t="s">
        <v>24</v>
      </c>
      <c r="B17" s="3"/>
      <c r="C17" s="3"/>
      <c r="D17" s="3"/>
      <c r="E17" s="3"/>
      <c r="F17" s="3"/>
      <c r="G17" s="3"/>
      <c r="H17" s="3"/>
      <c r="I17" s="3"/>
      <c r="J17" s="4"/>
      <c r="K17" s="13">
        <v>4206</v>
      </c>
      <c r="L17" s="13">
        <v>4206</v>
      </c>
      <c r="M17" s="13">
        <v>4206</v>
      </c>
      <c r="N17" s="13">
        <v>4206</v>
      </c>
      <c r="O17" s="13">
        <v>4206</v>
      </c>
      <c r="P17" s="13">
        <v>4206</v>
      </c>
      <c r="Q17" s="13">
        <v>4206</v>
      </c>
      <c r="R17" s="13">
        <v>4206</v>
      </c>
      <c r="S17" s="13">
        <v>4206</v>
      </c>
      <c r="T17" s="13">
        <v>4206</v>
      </c>
      <c r="U17" s="13">
        <v>4206</v>
      </c>
      <c r="V17" s="13">
        <v>4206</v>
      </c>
    </row>
    <row r="18" spans="1:22" ht="15.75">
      <c r="A18" s="7" t="s">
        <v>14</v>
      </c>
      <c r="B18" s="3"/>
      <c r="C18" s="3"/>
      <c r="D18" s="3"/>
      <c r="E18" s="3"/>
      <c r="F18" s="3"/>
      <c r="G18" s="3"/>
      <c r="H18" s="3"/>
      <c r="I18" s="3"/>
      <c r="J18" s="4"/>
      <c r="K18" s="13" t="s">
        <v>17</v>
      </c>
      <c r="L18" s="13" t="s">
        <v>17</v>
      </c>
      <c r="M18" s="13" t="s">
        <v>17</v>
      </c>
      <c r="N18" s="13" t="s">
        <v>17</v>
      </c>
      <c r="O18" s="13" t="s">
        <v>17</v>
      </c>
      <c r="P18" s="13" t="s">
        <v>17</v>
      </c>
      <c r="Q18" s="13">
        <v>4940</v>
      </c>
      <c r="R18" s="13" t="s">
        <v>17</v>
      </c>
      <c r="S18" s="13" t="s">
        <v>17</v>
      </c>
      <c r="T18" s="13" t="s">
        <v>17</v>
      </c>
      <c r="U18" s="13" t="s">
        <v>17</v>
      </c>
      <c r="V18" s="13" t="s">
        <v>17</v>
      </c>
    </row>
    <row r="19" spans="1:22" ht="15.75">
      <c r="A19" s="7" t="s">
        <v>42</v>
      </c>
      <c r="B19" s="3"/>
      <c r="C19" s="3"/>
      <c r="D19" s="3"/>
      <c r="E19" s="3"/>
      <c r="F19" s="3"/>
      <c r="G19" s="3"/>
      <c r="H19" s="3"/>
      <c r="I19" s="3"/>
      <c r="J19" s="4"/>
      <c r="K19" s="13" t="s">
        <v>17</v>
      </c>
      <c r="L19" s="13" t="s">
        <v>17</v>
      </c>
      <c r="M19" s="13" t="s">
        <v>17</v>
      </c>
      <c r="N19" s="13" t="s">
        <v>17</v>
      </c>
      <c r="O19" s="13" t="s">
        <v>17</v>
      </c>
      <c r="P19" s="13" t="s">
        <v>17</v>
      </c>
      <c r="Q19" s="13" t="s">
        <v>17</v>
      </c>
      <c r="R19" s="13" t="s">
        <v>17</v>
      </c>
      <c r="S19" s="13" t="s">
        <v>17</v>
      </c>
      <c r="T19" s="13" t="s">
        <v>17</v>
      </c>
      <c r="U19" s="13" t="s">
        <v>17</v>
      </c>
      <c r="V19" s="13" t="s">
        <v>17</v>
      </c>
    </row>
    <row r="20" spans="1:22" ht="15.75">
      <c r="A20" s="7" t="s">
        <v>22</v>
      </c>
      <c r="B20" s="3"/>
      <c r="C20" s="3"/>
      <c r="D20" s="3"/>
      <c r="E20" s="3"/>
      <c r="F20" s="3"/>
      <c r="G20" s="3"/>
      <c r="H20" s="3"/>
      <c r="I20" s="3"/>
      <c r="J20" s="4"/>
      <c r="K20" s="13" t="s">
        <v>17</v>
      </c>
      <c r="L20" s="13" t="s">
        <v>17</v>
      </c>
      <c r="M20" s="13" t="s">
        <v>17</v>
      </c>
      <c r="N20" s="13" t="s">
        <v>17</v>
      </c>
      <c r="O20" s="13" t="s">
        <v>17</v>
      </c>
      <c r="P20" s="13" t="s">
        <v>17</v>
      </c>
      <c r="Q20" s="13">
        <v>3094</v>
      </c>
      <c r="R20" s="13" t="s">
        <v>17</v>
      </c>
      <c r="S20" s="13">
        <v>2777</v>
      </c>
      <c r="T20" s="13" t="s">
        <v>17</v>
      </c>
      <c r="U20" s="13" t="s">
        <v>17</v>
      </c>
      <c r="V20" s="13" t="s">
        <v>17</v>
      </c>
    </row>
    <row r="21" spans="1:22" ht="15.75">
      <c r="A21" s="7" t="s">
        <v>23</v>
      </c>
      <c r="B21" s="3"/>
      <c r="C21" s="3"/>
      <c r="D21" s="3"/>
      <c r="E21" s="3"/>
      <c r="F21" s="3"/>
      <c r="G21" s="3"/>
      <c r="H21" s="3"/>
      <c r="I21" s="3"/>
      <c r="J21" s="4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5.75">
      <c r="A22" s="7" t="s">
        <v>39</v>
      </c>
      <c r="B22" s="3"/>
      <c r="C22" s="3"/>
      <c r="D22" s="3"/>
      <c r="E22" s="3"/>
      <c r="F22" s="3"/>
      <c r="G22" s="3"/>
      <c r="H22" s="3"/>
      <c r="I22" s="3"/>
      <c r="J22" s="4"/>
      <c r="K22" s="13">
        <v>189</v>
      </c>
      <c r="L22" s="13">
        <v>189</v>
      </c>
      <c r="M22" s="13">
        <v>189</v>
      </c>
      <c r="N22" s="13">
        <v>189</v>
      </c>
      <c r="O22" s="13">
        <v>189</v>
      </c>
      <c r="P22" s="13">
        <v>189</v>
      </c>
      <c r="Q22" s="13">
        <v>189</v>
      </c>
      <c r="R22" s="13">
        <v>189</v>
      </c>
      <c r="S22" s="13">
        <v>189</v>
      </c>
      <c r="T22" s="13">
        <v>189</v>
      </c>
      <c r="U22" s="13">
        <v>189</v>
      </c>
      <c r="V22" s="13">
        <v>189</v>
      </c>
    </row>
    <row r="23" spans="1:22" ht="15.75">
      <c r="A23" s="7" t="s">
        <v>40</v>
      </c>
      <c r="B23" s="6"/>
      <c r="C23" s="6"/>
      <c r="D23" s="6"/>
      <c r="E23" s="6"/>
      <c r="F23" s="6"/>
      <c r="G23" s="6"/>
      <c r="H23" s="6"/>
      <c r="I23" s="3"/>
      <c r="J23" s="4"/>
      <c r="K23" s="13">
        <f>K33</f>
        <v>220</v>
      </c>
      <c r="L23" s="13">
        <f>L33</f>
        <v>220</v>
      </c>
      <c r="M23" s="13">
        <f>M33</f>
        <v>220</v>
      </c>
      <c r="N23" s="13">
        <f>N33+N36</f>
        <v>1904.2739999999997</v>
      </c>
      <c r="O23" s="13" t="s">
        <v>17</v>
      </c>
      <c r="P23" s="13" t="s">
        <v>17</v>
      </c>
      <c r="Q23" s="13"/>
      <c r="R23" s="13">
        <f>R33</f>
        <v>220</v>
      </c>
      <c r="S23" s="13">
        <f>S25</f>
        <v>2000</v>
      </c>
      <c r="T23" s="13" t="s">
        <v>17</v>
      </c>
      <c r="U23" s="13" t="s">
        <v>17</v>
      </c>
      <c r="V23" s="13" t="s">
        <v>17</v>
      </c>
    </row>
    <row r="24" spans="1:22" ht="1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5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7"/>
      <c r="M25" s="17"/>
      <c r="N25" s="17"/>
      <c r="O25" s="17"/>
      <c r="P25" s="17"/>
      <c r="Q25" s="17"/>
      <c r="R25" s="17"/>
      <c r="S25" s="17">
        <v>2000</v>
      </c>
      <c r="T25" s="17"/>
      <c r="U25" s="17"/>
      <c r="V25" s="17"/>
    </row>
    <row r="26" spans="1:22" ht="1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5">
      <c r="A27" s="2" t="s">
        <v>33</v>
      </c>
      <c r="B27" s="3"/>
      <c r="C27" s="3"/>
      <c r="D27" s="3"/>
      <c r="E27" s="3"/>
      <c r="F27" s="3"/>
      <c r="G27" s="3"/>
      <c r="H27" s="3"/>
      <c r="I27" s="3"/>
      <c r="J27" s="4"/>
      <c r="K27" s="5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5">
      <c r="A28" s="8" t="s">
        <v>6</v>
      </c>
      <c r="B28" s="9"/>
      <c r="C28" s="9"/>
      <c r="D28" s="9"/>
      <c r="E28" s="9"/>
      <c r="F28" s="9"/>
      <c r="G28" s="9"/>
      <c r="H28" s="9"/>
      <c r="I28" s="9"/>
      <c r="J28" s="10"/>
      <c r="K28" s="5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5">
      <c r="A29" s="2" t="s">
        <v>7</v>
      </c>
      <c r="B29" s="3"/>
      <c r="C29" s="3"/>
      <c r="D29" s="3"/>
      <c r="E29" s="3"/>
      <c r="F29" s="3"/>
      <c r="G29" s="3"/>
      <c r="H29" s="3"/>
      <c r="I29" s="3"/>
      <c r="J29" s="4"/>
      <c r="K29" s="5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">
      <c r="A30" s="2" t="s">
        <v>29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5">
      <c r="A31" s="8" t="s">
        <v>8</v>
      </c>
      <c r="B31" s="9"/>
      <c r="C31" s="9"/>
      <c r="D31" s="9"/>
      <c r="E31" s="9"/>
      <c r="F31" s="9"/>
      <c r="G31" s="9"/>
      <c r="H31" s="9"/>
      <c r="I31" s="9"/>
      <c r="J31" s="10"/>
      <c r="K31" s="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5">
      <c r="A32" s="2" t="s">
        <v>34</v>
      </c>
      <c r="B32" s="3"/>
      <c r="C32" s="3"/>
      <c r="D32" s="3"/>
      <c r="E32" s="3"/>
      <c r="F32" s="3"/>
      <c r="G32" s="3"/>
      <c r="H32" s="3"/>
      <c r="I32" s="3"/>
      <c r="J32" s="4"/>
      <c r="K32" s="5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5">
      <c r="A33" s="2" t="s">
        <v>35</v>
      </c>
      <c r="B33" s="3"/>
      <c r="C33" s="3"/>
      <c r="D33" s="3"/>
      <c r="E33" s="3"/>
      <c r="F33" s="3"/>
      <c r="G33" s="3"/>
      <c r="H33" s="3"/>
      <c r="I33" s="3"/>
      <c r="J33" s="4"/>
      <c r="K33" s="5">
        <v>220</v>
      </c>
      <c r="L33" s="17">
        <f>K33</f>
        <v>220</v>
      </c>
      <c r="M33" s="17">
        <f>L33</f>
        <v>220</v>
      </c>
      <c r="N33" s="17"/>
      <c r="O33" s="17"/>
      <c r="P33" s="17"/>
      <c r="Q33" s="17"/>
      <c r="R33" s="17">
        <v>220</v>
      </c>
      <c r="S33" s="17"/>
      <c r="T33" s="17"/>
      <c r="U33" s="17"/>
      <c r="V33" s="17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5"/>
      <c r="L34" s="17"/>
      <c r="M34" s="17"/>
      <c r="N34" s="17"/>
      <c r="O34" s="17"/>
      <c r="P34" s="17"/>
      <c r="Q34" s="17"/>
      <c r="R34" s="17"/>
      <c r="S34" s="17" t="s">
        <v>17</v>
      </c>
      <c r="T34" s="17"/>
      <c r="U34" s="17"/>
      <c r="V34" s="17"/>
    </row>
    <row r="35" spans="1:22" ht="15">
      <c r="A35" s="2" t="s">
        <v>37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15">
      <c r="A36" s="2" t="s">
        <v>43</v>
      </c>
      <c r="B36" s="3"/>
      <c r="C36" s="3"/>
      <c r="D36" s="3"/>
      <c r="E36" s="3"/>
      <c r="F36" s="3"/>
      <c r="G36" s="3"/>
      <c r="H36" s="3"/>
      <c r="I36" s="3"/>
      <c r="J36" s="4"/>
      <c r="K36" s="13"/>
      <c r="L36" s="17"/>
      <c r="M36" s="17"/>
      <c r="N36" s="17">
        <f>N12*2.01</f>
        <v>1904.2739999999997</v>
      </c>
      <c r="O36" s="17"/>
      <c r="P36" s="17"/>
      <c r="Q36" s="17"/>
      <c r="R36" s="17"/>
      <c r="S36" s="17"/>
      <c r="T36" s="17"/>
      <c r="U36" s="17">
        <f>N36</f>
        <v>1904.2739999999997</v>
      </c>
      <c r="V36" s="17"/>
    </row>
    <row r="37" spans="1:22" ht="15">
      <c r="A37" s="8" t="s">
        <v>9</v>
      </c>
      <c r="B37" s="9"/>
      <c r="C37" s="9"/>
      <c r="D37" s="9"/>
      <c r="E37" s="9"/>
      <c r="F37" s="9"/>
      <c r="G37" s="9"/>
      <c r="H37" s="9"/>
      <c r="I37" s="9"/>
      <c r="J37" s="10"/>
      <c r="K37" s="13">
        <f>K17+K22+K23</f>
        <v>4615</v>
      </c>
      <c r="L37" s="13">
        <f>K37</f>
        <v>4615</v>
      </c>
      <c r="M37" s="13">
        <f>L37</f>
        <v>4615</v>
      </c>
      <c r="N37" s="13">
        <f>N17+N22+N23</f>
        <v>6299.273999999999</v>
      </c>
      <c r="O37" s="13">
        <f>O17+O22</f>
        <v>4395</v>
      </c>
      <c r="P37" s="13">
        <f>O37</f>
        <v>4395</v>
      </c>
      <c r="Q37" s="13">
        <f>Q17+Q18+Q20+Q22+Q23</f>
        <v>12429</v>
      </c>
      <c r="R37" s="13">
        <f>R17+R22+R23</f>
        <v>4615</v>
      </c>
      <c r="S37" s="13">
        <f>S17+S20+S22+S23</f>
        <v>9172</v>
      </c>
      <c r="T37" s="13">
        <f>T17+T22</f>
        <v>4395</v>
      </c>
      <c r="U37" s="13"/>
      <c r="V37" s="13"/>
    </row>
    <row r="39" spans="21:22" ht="12.75">
      <c r="U39" s="18"/>
      <c r="V39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2014-02-07T06:48:53Z</cp:lastPrinted>
  <dcterms:created xsi:type="dcterms:W3CDTF">2012-04-11T04:13:08Z</dcterms:created>
  <dcterms:modified xsi:type="dcterms:W3CDTF">2020-11-13T10:25:42Z</dcterms:modified>
  <cp:category/>
  <cp:version/>
  <cp:contentType/>
  <cp:contentStatus/>
</cp:coreProperties>
</file>