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<sst xmlns="http://schemas.openxmlformats.org/spreadsheetml/2006/main" count="109" uniqueCount="67">
  <si>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</si>
  <si>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</si>
  <si>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</si>
  <si>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</si>
  <si>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</si>
  <si>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</si>
  <si>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</si>
  <si>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</si>
  <si>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</si>
  <si>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</si>
  <si>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</si>
  <si>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</si>
  <si>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</si>
  <si>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</si>
  <si>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</si>
  <si>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</si>
  <si>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</si>
  <si>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</si>
  <si>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</si>
  <si>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</si>
  <si>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</si>
  <si>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18 ул. Пронская за 1 квартал  </t>
  </si>
  <si>
    <t xml:space="preserve">5.начислено за 1 квартал  </t>
  </si>
  <si>
    <t xml:space="preserve">коммунальным услугам жилого дома № 18 ул. Пронская за 2 квартал  </t>
  </si>
  <si>
    <t xml:space="preserve">5.начислено за 2 квартал  </t>
  </si>
  <si>
    <t xml:space="preserve">коммунальным услугам жилого дома № 18 ул. Пронская за 3 квартал  </t>
  </si>
  <si>
    <t xml:space="preserve">5.начислено за 3 квартал  </t>
  </si>
  <si>
    <t xml:space="preserve">коммунальным услугам жилого дома № 18 ул. Пронская за 4 квартал  </t>
  </si>
  <si>
    <t xml:space="preserve">5.начислено за 4 квартал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</si>
  <si>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</si>
  <si>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</si>
  <si>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</si>
  <si>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</si>
  <si>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</si>
  <si>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</si>
  <si>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</si>
  <si>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</si>
  <si>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</si>
  <si>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</si>
  <si>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</si>
  <si>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</si>
  <si>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</si>
  <si>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</si>
  <si>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</si>
  <si>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</si>
  <si>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</si>
  <si>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</si>
  <si>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</si>
  <si>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</si>
  <si>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</si>
  <si>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</si>
  <si>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</si>
  <si>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</si>
  <si>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</si>
  <si>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</si>
  <si>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</si>
  <si>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</si>
  <si>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</si>
  <si>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</si>
  <si>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</si>
  <si>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</si>
  <si>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</si>
  <si>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</si>
  <si>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18  ул. Пронская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</si>
  <si>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</si>
  <si>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</si>
  <si>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(окраска газ. Труб)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</si>
</sst>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10894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391.6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4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3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4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4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4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4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3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4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/>
      <c r="L21" s="15"/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2">
        <f>K6</f>
        <v>391.6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3">
        <f>K7</f>
        <v>12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4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3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4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4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4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4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4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4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5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4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2">
        <f>K23</f>
        <v>391.6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3">
        <f>K24</f>
        <v>12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4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3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4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4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4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4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4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4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5"/>
    </row>
    <row r="54" spans="1:11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4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2">
        <f>K39</f>
        <v>391.6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3">
        <f>K40</f>
        <v>12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4" t="e">
        <f>Лист2!#REF!*3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3"/>
    </row>
    <row r="59" spans="1:11" ht="15.75">
      <c r="A59" s="7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4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4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4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4" t="e">
        <f>Лист2!#REF!*3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4" t="e">
        <f>K59+K60+K61+K62+K63</f>
        <v>#REF!</v>
      </c>
    </row>
    <row r="66" spans="1:12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10894</v>
      </c>
      <c r="L66" s="15"/>
    </row>
    <row r="67" spans="1:11" ht="15">
      <c r="A67" s="18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4" t="e">
        <f>K57+K41+K25+K8</f>
        <v>#REF!</v>
      </c>
    </row>
    <row r="68" spans="1:11" ht="15">
      <c r="A68" s="19" t="s">
        <v>44</v>
      </c>
      <c r="B68" s="20"/>
      <c r="C68" s="20"/>
      <c r="D68" s="20"/>
      <c r="E68" s="20"/>
      <c r="F68" s="20"/>
      <c r="G68" s="20"/>
      <c r="H68" s="20"/>
      <c r="I68" s="20"/>
      <c r="J68" s="10"/>
      <c r="K68" s="14" t="e">
        <f>K64+K48+K32+K15</f>
        <v>#REF!</v>
      </c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4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125" style="0" customWidth="1"/>
    <col min="22" max="22" width="9.00390625" style="0" customWidth="1"/>
    <col min="34" max="34" width="18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E5" s="17" t="s">
        <v>53</v>
      </c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4"/>
      <c r="U9" s="14"/>
      <c r="V9" s="14"/>
      <c r="W9" s="5"/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4">
        <v>16738</v>
      </c>
      <c r="L10" s="14">
        <f aca="true" t="shared" si="0" ref="L10:Q10">K10+K14-K36</f>
        <v>17267.692</v>
      </c>
      <c r="M10" s="14">
        <f t="shared" si="0"/>
        <v>17797.384</v>
      </c>
      <c r="N10" s="14">
        <f t="shared" si="0"/>
        <v>18327.075999999997</v>
      </c>
      <c r="O10" s="14">
        <f t="shared" si="0"/>
        <v>18856.767999999996</v>
      </c>
      <c r="P10" s="14">
        <f t="shared" si="0"/>
        <v>19135.6</v>
      </c>
      <c r="Q10" s="14">
        <f t="shared" si="0"/>
        <v>19414.432</v>
      </c>
      <c r="R10" s="14">
        <f>Q10+Q14-Q36</f>
        <v>18693.264000000003</v>
      </c>
      <c r="S10" s="13"/>
      <c r="T10" s="13"/>
      <c r="U10" s="13"/>
      <c r="V10" s="13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391.6</v>
      </c>
      <c r="L11" s="12">
        <f aca="true" t="shared" si="1" ref="L11:M14">K11</f>
        <v>391.6</v>
      </c>
      <c r="M11" s="12">
        <f t="shared" si="1"/>
        <v>391.6</v>
      </c>
      <c r="N11" s="12">
        <f aca="true" t="shared" si="2" ref="N11:O14">M11</f>
        <v>391.6</v>
      </c>
      <c r="O11" s="12">
        <f t="shared" si="2"/>
        <v>391.6</v>
      </c>
      <c r="P11" s="12">
        <f aca="true" t="shared" si="3" ref="P11:Q14">O11</f>
        <v>391.6</v>
      </c>
      <c r="Q11" s="12">
        <f t="shared" si="3"/>
        <v>391.6</v>
      </c>
      <c r="R11" s="12">
        <f>Q11</f>
        <v>391.6</v>
      </c>
      <c r="S11" s="13"/>
      <c r="T11" s="13"/>
      <c r="U11" s="13"/>
      <c r="V11" s="13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12</v>
      </c>
      <c r="L12" s="13">
        <f t="shared" si="1"/>
        <v>12</v>
      </c>
      <c r="M12" s="13">
        <f t="shared" si="1"/>
        <v>12</v>
      </c>
      <c r="N12" s="13">
        <f t="shared" si="2"/>
        <v>12</v>
      </c>
      <c r="O12" s="13">
        <f t="shared" si="2"/>
        <v>12</v>
      </c>
      <c r="P12" s="13">
        <f t="shared" si="3"/>
        <v>12</v>
      </c>
      <c r="Q12" s="13">
        <f t="shared" si="3"/>
        <v>12</v>
      </c>
      <c r="R12" s="13">
        <f>Q12</f>
        <v>12</v>
      </c>
      <c r="S12" s="13"/>
      <c r="T12" s="13"/>
      <c r="U12" s="13"/>
      <c r="V12" s="13"/>
      <c r="W12" s="5"/>
    </row>
    <row r="13" spans="1:23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3">
        <v>8.54</v>
      </c>
      <c r="L13" s="13">
        <f t="shared" si="1"/>
        <v>8.54</v>
      </c>
      <c r="M13" s="13">
        <f t="shared" si="1"/>
        <v>8.54</v>
      </c>
      <c r="N13" s="13">
        <f t="shared" si="2"/>
        <v>8.54</v>
      </c>
      <c r="O13" s="13">
        <f t="shared" si="2"/>
        <v>8.54</v>
      </c>
      <c r="P13" s="13">
        <f t="shared" si="3"/>
        <v>8.54</v>
      </c>
      <c r="Q13" s="13">
        <f t="shared" si="3"/>
        <v>8.54</v>
      </c>
      <c r="R13" s="13">
        <f>Q13</f>
        <v>8.54</v>
      </c>
      <c r="S13" s="13"/>
      <c r="T13" s="13"/>
      <c r="U13" s="13"/>
      <c r="V13" s="13"/>
      <c r="W13" s="5"/>
    </row>
    <row r="14" spans="1:23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4">
        <v>3344</v>
      </c>
      <c r="L14" s="14">
        <f t="shared" si="1"/>
        <v>3344</v>
      </c>
      <c r="M14" s="14">
        <f t="shared" si="1"/>
        <v>3344</v>
      </c>
      <c r="N14" s="14">
        <f t="shared" si="2"/>
        <v>3344</v>
      </c>
      <c r="O14" s="14">
        <f t="shared" si="2"/>
        <v>3344</v>
      </c>
      <c r="P14" s="14">
        <f t="shared" si="3"/>
        <v>3344</v>
      </c>
      <c r="Q14" s="14">
        <f t="shared" si="3"/>
        <v>3344</v>
      </c>
      <c r="R14" s="14">
        <f>Q14</f>
        <v>3344</v>
      </c>
      <c r="S14" s="14"/>
      <c r="T14" s="14"/>
      <c r="U14" s="14"/>
      <c r="V14" s="13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 t="s">
        <v>17</v>
      </c>
      <c r="P15" s="13"/>
      <c r="Q15" s="13"/>
      <c r="R15" s="13"/>
      <c r="S15" s="13"/>
      <c r="T15" s="13"/>
      <c r="U15" s="13"/>
      <c r="V15" s="13"/>
      <c r="W15" s="5" t="s">
        <v>17</v>
      </c>
    </row>
    <row r="16" spans="1:2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1617.308</v>
      </c>
      <c r="L16" s="14">
        <f aca="true" t="shared" si="4" ref="L16:M19">K16</f>
        <v>1617.308</v>
      </c>
      <c r="M16" s="14">
        <f t="shared" si="4"/>
        <v>1617.308</v>
      </c>
      <c r="N16" s="14">
        <f>M16</f>
        <v>1617.308</v>
      </c>
      <c r="O16" s="14">
        <f>N16</f>
        <v>1617.308</v>
      </c>
      <c r="P16" s="14">
        <f>O16</f>
        <v>1617.308</v>
      </c>
      <c r="Q16" s="14">
        <f>P16</f>
        <v>1617.308</v>
      </c>
      <c r="R16" s="14">
        <f>Q16</f>
        <v>1617.308</v>
      </c>
      <c r="S16" s="14"/>
      <c r="T16" s="14"/>
      <c r="U16" s="14"/>
      <c r="V16" s="14"/>
      <c r="W16" s="5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>
        <v>82</v>
      </c>
      <c r="L17" s="14">
        <f t="shared" si="4"/>
        <v>82</v>
      </c>
      <c r="M17" s="14">
        <f t="shared" si="4"/>
        <v>82</v>
      </c>
      <c r="N17" s="14">
        <f>M17</f>
        <v>82</v>
      </c>
      <c r="O17" s="14">
        <f>O11*0.7</f>
        <v>274.12</v>
      </c>
      <c r="P17" s="14">
        <f aca="true" t="shared" si="5" ref="P17:Q22">O17</f>
        <v>274.12</v>
      </c>
      <c r="Q17" s="14">
        <f t="shared" si="5"/>
        <v>274.12</v>
      </c>
      <c r="R17" s="14">
        <f>Q17</f>
        <v>274.12</v>
      </c>
      <c r="S17" s="14"/>
      <c r="T17" s="14"/>
      <c r="U17" s="14"/>
      <c r="V17" s="14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4">
        <v>603</v>
      </c>
      <c r="L18" s="14">
        <f t="shared" si="4"/>
        <v>603</v>
      </c>
      <c r="M18" s="14">
        <f t="shared" si="4"/>
        <v>603</v>
      </c>
      <c r="N18" s="14">
        <f>M18</f>
        <v>603</v>
      </c>
      <c r="O18" s="14">
        <f>N18</f>
        <v>603</v>
      </c>
      <c r="P18" s="14">
        <f t="shared" si="5"/>
        <v>603</v>
      </c>
      <c r="Q18" s="14">
        <f t="shared" si="5"/>
        <v>603</v>
      </c>
      <c r="R18" s="14">
        <f>Q18</f>
        <v>603</v>
      </c>
      <c r="S18" s="14"/>
      <c r="T18" s="14"/>
      <c r="U18" s="14"/>
      <c r="V18" s="14"/>
      <c r="W18" s="5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4">
        <v>392</v>
      </c>
      <c r="L19" s="14">
        <f t="shared" si="4"/>
        <v>392</v>
      </c>
      <c r="M19" s="14">
        <f t="shared" si="4"/>
        <v>392</v>
      </c>
      <c r="N19" s="14">
        <f>M19</f>
        <v>392</v>
      </c>
      <c r="O19" s="14">
        <f>N19</f>
        <v>392</v>
      </c>
      <c r="P19" s="14">
        <f t="shared" si="5"/>
        <v>392</v>
      </c>
      <c r="Q19" s="14">
        <f t="shared" si="5"/>
        <v>392</v>
      </c>
      <c r="R19" s="14">
        <f>Q19</f>
        <v>392</v>
      </c>
      <c r="S19" s="14"/>
      <c r="T19" s="14"/>
      <c r="U19" s="14"/>
      <c r="V19" s="14"/>
      <c r="W19" s="5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3">
        <v>0</v>
      </c>
      <c r="L20" s="14">
        <f>K20</f>
        <v>0</v>
      </c>
      <c r="M20" s="14">
        <f>L20</f>
        <v>0</v>
      </c>
      <c r="N20" s="14">
        <f>M20</f>
        <v>0</v>
      </c>
      <c r="O20" s="14">
        <f>N20</f>
        <v>0</v>
      </c>
      <c r="P20" s="14">
        <f t="shared" si="5"/>
        <v>0</v>
      </c>
      <c r="Q20" s="14">
        <f t="shared" si="5"/>
        <v>0</v>
      </c>
      <c r="R20" s="14">
        <f>Q20</f>
        <v>0</v>
      </c>
      <c r="S20" s="14"/>
      <c r="T20" s="14"/>
      <c r="U20" s="14"/>
      <c r="V20" s="14"/>
      <c r="W20" s="5"/>
    </row>
    <row r="21" spans="1:23" ht="15.75">
      <c r="A21" s="7" t="s">
        <v>64</v>
      </c>
      <c r="B21" s="3"/>
      <c r="C21" s="3"/>
      <c r="D21" s="3"/>
      <c r="E21" s="3"/>
      <c r="F21" s="3"/>
      <c r="G21" s="3"/>
      <c r="H21" s="3"/>
      <c r="I21" s="3"/>
      <c r="J21" s="4"/>
      <c r="K21" s="13"/>
      <c r="L21" s="14"/>
      <c r="M21" s="14"/>
      <c r="N21" s="14"/>
      <c r="O21" s="14">
        <f>O11*0.15</f>
        <v>58.74</v>
      </c>
      <c r="P21" s="14">
        <f t="shared" si="5"/>
        <v>58.74</v>
      </c>
      <c r="Q21" s="14">
        <f t="shared" si="5"/>
        <v>58.74</v>
      </c>
      <c r="R21" s="14">
        <f>Q21</f>
        <v>58.74</v>
      </c>
      <c r="S21" s="14"/>
      <c r="T21" s="14"/>
      <c r="U21" s="14"/>
      <c r="V21" s="14"/>
      <c r="W21" s="5"/>
    </row>
    <row r="22" spans="1:23" ht="15.75">
      <c r="A22" s="7" t="s">
        <v>65</v>
      </c>
      <c r="B22" s="6"/>
      <c r="C22" s="6"/>
      <c r="D22" s="6"/>
      <c r="E22" s="6"/>
      <c r="F22" s="6"/>
      <c r="G22" s="6"/>
      <c r="H22" s="6"/>
      <c r="I22" s="3"/>
      <c r="J22" s="4"/>
      <c r="K22" s="14">
        <v>120</v>
      </c>
      <c r="L22" s="14">
        <f>K22</f>
        <v>120</v>
      </c>
      <c r="M22" s="14">
        <f>L22</f>
        <v>120</v>
      </c>
      <c r="N22" s="14">
        <f>M22</f>
        <v>120</v>
      </c>
      <c r="O22" s="14">
        <f>N22</f>
        <v>120</v>
      </c>
      <c r="P22" s="14">
        <f t="shared" si="5"/>
        <v>120</v>
      </c>
      <c r="Q22" s="14">
        <f>Q32+Q35</f>
        <v>1120</v>
      </c>
      <c r="R22" s="14"/>
      <c r="S22" s="14"/>
      <c r="T22" s="14"/>
      <c r="U22" s="14"/>
      <c r="V22" s="14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4"/>
      <c r="L23" s="25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3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4"/>
      <c r="L24" s="25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3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5"/>
      <c r="L25" s="2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3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4"/>
      <c r="L26" s="2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4"/>
      <c r="L27" s="25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3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4"/>
      <c r="L28" s="25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6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4"/>
      <c r="L29" s="25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4"/>
      <c r="L30" s="25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4"/>
      <c r="L31" s="2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4">
        <v>120</v>
      </c>
      <c r="L32" s="25">
        <f aca="true" t="shared" si="6" ref="L32:Q32">K32</f>
        <v>120</v>
      </c>
      <c r="M32" s="21">
        <f t="shared" si="6"/>
        <v>120</v>
      </c>
      <c r="N32" s="21">
        <f t="shared" si="6"/>
        <v>120</v>
      </c>
      <c r="O32" s="21">
        <f t="shared" si="6"/>
        <v>120</v>
      </c>
      <c r="P32" s="21">
        <f t="shared" si="6"/>
        <v>120</v>
      </c>
      <c r="Q32" s="21">
        <f t="shared" si="6"/>
        <v>120</v>
      </c>
      <c r="R32" s="21">
        <f>Q32</f>
        <v>120</v>
      </c>
      <c r="S32" s="21"/>
      <c r="T32" s="21"/>
      <c r="U32" s="21"/>
      <c r="V32" s="21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4"/>
      <c r="L33" s="2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4"/>
      <c r="L34" s="2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5"/>
    </row>
    <row r="35" spans="1:23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25"/>
      <c r="L35" s="25"/>
      <c r="M35" s="21"/>
      <c r="N35" s="21"/>
      <c r="O35" s="21"/>
      <c r="P35" s="21"/>
      <c r="Q35" s="21">
        <v>1000</v>
      </c>
      <c r="R35" s="21"/>
      <c r="S35" s="21"/>
      <c r="T35" s="21"/>
      <c r="U35" s="21"/>
      <c r="V35" s="21"/>
      <c r="W35" s="22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K16+K17+K18+K19+K20+K22</f>
        <v>2814.308</v>
      </c>
      <c r="L36" s="14">
        <f>K36</f>
        <v>2814.308</v>
      </c>
      <c r="M36" s="14">
        <f>L36</f>
        <v>2814.308</v>
      </c>
      <c r="N36" s="14">
        <f>M36</f>
        <v>2814.308</v>
      </c>
      <c r="O36" s="14">
        <f>O16+O17+O18+O19+O20+O21+O22</f>
        <v>3065.1679999999997</v>
      </c>
      <c r="P36" s="14">
        <f>O36</f>
        <v>3065.1679999999997</v>
      </c>
      <c r="Q36" s="14">
        <f>Q16+Q17+Q18+Q19+Q20+Q21+Q22</f>
        <v>4065.1679999999997</v>
      </c>
      <c r="R36" s="14"/>
      <c r="S36" s="14"/>
      <c r="T36" s="14"/>
      <c r="U36" s="14"/>
      <c r="V36" s="14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2014-02-07T06:14:01Z</cp:lastPrinted>
  <dcterms:created xsi:type="dcterms:W3CDTF">2012-04-11T04:13:08Z</dcterms:created>
  <dcterms:modified xsi:type="dcterms:W3CDTF">2018-09-12T09:10:02Z</dcterms:modified>
  <cp:category/>
  <cp:version/>
  <cp:contentType/>
  <cp:contentStatus/>
</cp:coreProperties>
</file>