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<sst xmlns="http://schemas.openxmlformats.org/spreadsheetml/2006/main" count="109" uniqueCount="67">
  <si>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</si>
  <si>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</si>
  <si>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</si>
  <si>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</si>
  <si>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</si>
  <si>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</si>
  <si>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</si>
  <si>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</si>
  <si>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</si>
  <si>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</si>
  <si>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</si>
  <si>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</si>
  <si>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</si>
  <si>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</si>
  <si>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</si>
  <si>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</si>
  <si>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</si>
  <si>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</si>
  <si>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</si>
  <si>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</si>
  <si>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</si>
  <si>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</si>
  <si>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</si>
  <si>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4 ул. Пролетарская за 4 квартал </t>
  </si>
  <si>
    <t xml:space="preserve">5.начислено за 3 квартал </t>
  </si>
  <si>
    <t xml:space="preserve">коммунальным услугам жилого дома № 4 ул. Пролетарская за 3 квартал  </t>
  </si>
  <si>
    <t xml:space="preserve">5.начислено за 2 квартал  </t>
  </si>
  <si>
    <t xml:space="preserve">коммунальным услугам жилого дома № 4 ул. Пролетарская за 2 квартал </t>
  </si>
  <si>
    <t xml:space="preserve">5.начислено за 1 квартал </t>
  </si>
  <si>
    <t xml:space="preserve">коммунальным услугам жилого дома № 4 ул. Пролетарская за 1 квартал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</si>
  <si>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</si>
  <si>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</si>
  <si>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</si>
  <si>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</si>
  <si>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</si>
  <si>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</si>
  <si>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</si>
  <si>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</si>
  <si>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</si>
  <si>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</si>
  <si>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</si>
  <si>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</si>
  <si>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</si>
  <si>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</si>
  <si>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</si>
  <si>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</si>
  <si>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</si>
  <si>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</si>
  <si>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</si>
  <si>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</si>
  <si>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</si>
  <si>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</si>
  <si>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</si>
  <si>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</si>
  <si>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</si>
  <si>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</si>
  <si>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</si>
  <si>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</si>
  <si>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</si>
  <si>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</si>
  <si>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</si>
  <si>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</si>
  <si>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</si>
  <si>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</si>
  <si>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Пролетарская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</si>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</sst>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27785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516.2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2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516.2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12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Лист2!#REF!+Лист2!#REF!*2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516.2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12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Лист2!#REF!*3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516.2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12</v>
      </c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27785</v>
      </c>
      <c r="L65" s="16"/>
    </row>
    <row r="66" spans="1:11" ht="15">
      <c r="A66" s="20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1" t="s">
        <v>45</v>
      </c>
      <c r="B67" s="22"/>
      <c r="C67" s="22"/>
      <c r="D67" s="22"/>
      <c r="E67" s="22"/>
      <c r="F67" s="22"/>
      <c r="G67" s="22"/>
      <c r="H67" s="22"/>
      <c r="I67" s="22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23" sqref="R23"/>
    </sheetView>
  </sheetViews>
  <sheetFormatPr defaultColWidth="9.00390625" defaultRowHeight="12.75"/>
  <cols>
    <col min="10" max="10" width="18.1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9" t="s">
        <v>18</v>
      </c>
    </row>
    <row r="6" spans="5:35" ht="12.75">
      <c r="E6" s="18" t="s">
        <v>54</v>
      </c>
      <c r="AI6" s="23" t="s">
        <v>18</v>
      </c>
    </row>
    <row r="8" ht="12.75">
      <c r="AI8" s="19"/>
    </row>
    <row r="9" spans="11:23" ht="12.75">
      <c r="K9" t="s">
        <v>49</v>
      </c>
      <c r="L9" t="s">
        <v>50</v>
      </c>
      <c r="M9" t="s">
        <v>51</v>
      </c>
      <c r="N9" t="s">
        <v>21</v>
      </c>
      <c r="O9" t="s">
        <v>20</v>
      </c>
      <c r="P9" t="s">
        <v>19</v>
      </c>
      <c r="Q9" t="s">
        <v>12</v>
      </c>
      <c r="R9" t="s">
        <v>13</v>
      </c>
      <c r="S9" t="s">
        <v>14</v>
      </c>
      <c r="T9" t="s">
        <v>52</v>
      </c>
      <c r="U9" t="s">
        <v>15</v>
      </c>
      <c r="V9" t="s">
        <v>16</v>
      </c>
      <c r="W9" t="s">
        <v>55</v>
      </c>
    </row>
    <row r="10" spans="1:31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-2583</v>
      </c>
      <c r="L10" s="15">
        <f>K10+K15-K37</f>
        <v>-1545.2560000000003</v>
      </c>
      <c r="M10" s="15">
        <f>L10+L15-L37</f>
        <v>-507.5120000000006</v>
      </c>
      <c r="N10" s="12"/>
      <c r="O10" s="15">
        <f>N11+N15-N37</f>
        <v>-1680.0240000000013</v>
      </c>
      <c r="P10" s="12">
        <f>O10+O15-O37</f>
        <v>-642.2620000000011</v>
      </c>
      <c r="Q10" s="12"/>
      <c r="R10" s="12">
        <f>Q11+Q15-Q37</f>
        <v>-3216.7379999999994</v>
      </c>
      <c r="S10" s="12"/>
      <c r="T10" s="15"/>
      <c r="U10" s="15"/>
      <c r="V10" s="15"/>
      <c r="W10" s="14"/>
      <c r="X10" s="18"/>
      <c r="Y10" s="18"/>
      <c r="Z10" s="18"/>
      <c r="AA10" s="18"/>
      <c r="AB10" s="18"/>
      <c r="AC10" s="18"/>
      <c r="AD10" s="18"/>
      <c r="AE10" s="18"/>
    </row>
    <row r="11" spans="1:31" ht="15">
      <c r="A11" s="2" t="s">
        <v>57</v>
      </c>
      <c r="B11" s="3"/>
      <c r="C11" s="3"/>
      <c r="D11" s="3"/>
      <c r="E11" s="3"/>
      <c r="F11" s="3"/>
      <c r="G11" s="3"/>
      <c r="H11" s="3"/>
      <c r="I11" s="3"/>
      <c r="J11" s="4"/>
      <c r="K11" s="15" t="s">
        <v>18</v>
      </c>
      <c r="L11" s="12"/>
      <c r="M11" s="12"/>
      <c r="N11" s="15">
        <f>M10+M15-M37</f>
        <v>530.2319999999991</v>
      </c>
      <c r="O11" s="15"/>
      <c r="P11" s="14"/>
      <c r="Q11" s="12">
        <f>P10+P15-P37</f>
        <v>395.49999999999955</v>
      </c>
      <c r="R11" s="12"/>
      <c r="S11" s="14"/>
      <c r="T11" s="14"/>
      <c r="U11" s="14"/>
      <c r="V11" s="14"/>
      <c r="W11" s="14"/>
      <c r="X11" s="18"/>
      <c r="Y11" s="18"/>
      <c r="Z11" s="18"/>
      <c r="AA11" s="18"/>
      <c r="AB11" s="18"/>
      <c r="AC11" s="18"/>
      <c r="AD11" s="18"/>
      <c r="AE11" s="18"/>
    </row>
    <row r="12" spans="1:31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516.2</v>
      </c>
      <c r="L12" s="12">
        <f aca="true" t="shared" si="0" ref="L12:M15">K12</f>
        <v>516.2</v>
      </c>
      <c r="M12" s="12">
        <f t="shared" si="0"/>
        <v>516.2</v>
      </c>
      <c r="N12" s="12">
        <f aca="true" t="shared" si="1" ref="N12:P13">M12</f>
        <v>516.2</v>
      </c>
      <c r="O12" s="12">
        <f t="shared" si="1"/>
        <v>516.2</v>
      </c>
      <c r="P12" s="12">
        <f t="shared" si="1"/>
        <v>516.2</v>
      </c>
      <c r="Q12" s="12">
        <f>P12</f>
        <v>516.2</v>
      </c>
      <c r="R12" s="12">
        <f>Q12</f>
        <v>516.2</v>
      </c>
      <c r="S12" s="14"/>
      <c r="T12" s="14"/>
      <c r="U12" s="14"/>
      <c r="V12" s="14"/>
      <c r="W12" s="14"/>
      <c r="X12" s="18"/>
      <c r="Y12" s="18"/>
      <c r="Z12" s="18"/>
      <c r="AA12" s="18"/>
      <c r="AB12" s="18"/>
      <c r="AC12" s="18"/>
      <c r="AD12" s="18"/>
      <c r="AE12" s="18"/>
    </row>
    <row r="13" spans="1:31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12</v>
      </c>
      <c r="L13" s="14">
        <f t="shared" si="0"/>
        <v>12</v>
      </c>
      <c r="M13" s="14">
        <f t="shared" si="0"/>
        <v>12</v>
      </c>
      <c r="N13" s="14">
        <f t="shared" si="1"/>
        <v>12</v>
      </c>
      <c r="O13" s="14">
        <f t="shared" si="1"/>
        <v>12</v>
      </c>
      <c r="P13" s="14">
        <f t="shared" si="1"/>
        <v>12</v>
      </c>
      <c r="Q13" s="14">
        <f>P13</f>
        <v>12</v>
      </c>
      <c r="R13" s="14">
        <f>Q13</f>
        <v>12</v>
      </c>
      <c r="S13" s="14"/>
      <c r="T13" s="14"/>
      <c r="U13" s="14"/>
      <c r="V13" s="14"/>
      <c r="W13" s="14"/>
      <c r="X13" s="18"/>
      <c r="Y13" s="18"/>
      <c r="Z13" s="18"/>
      <c r="AA13" s="18"/>
      <c r="AB13" s="18"/>
      <c r="AC13" s="18"/>
      <c r="AD13" s="18"/>
      <c r="AE13" s="18"/>
    </row>
    <row r="14" spans="1:31" ht="1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4"/>
      <c r="K14" s="13">
        <v>8.89</v>
      </c>
      <c r="L14" s="13">
        <f t="shared" si="0"/>
        <v>8.89</v>
      </c>
      <c r="M14" s="13">
        <f t="shared" si="0"/>
        <v>8.89</v>
      </c>
      <c r="N14" s="13">
        <f>M14</f>
        <v>8.89</v>
      </c>
      <c r="O14" s="14">
        <v>9.53</v>
      </c>
      <c r="P14" s="14">
        <f>O14</f>
        <v>9.53</v>
      </c>
      <c r="Q14" s="14">
        <f>P14</f>
        <v>9.53</v>
      </c>
      <c r="R14" s="14">
        <f>Q14</f>
        <v>9.53</v>
      </c>
      <c r="S14" s="14"/>
      <c r="T14" s="14"/>
      <c r="U14" s="14"/>
      <c r="V14" s="14"/>
      <c r="W14" s="14"/>
      <c r="X14" s="18"/>
      <c r="Y14" s="18"/>
      <c r="Z14" s="18"/>
      <c r="AA14" s="18"/>
      <c r="AB14" s="18"/>
      <c r="AC14" s="18"/>
      <c r="AD14" s="18"/>
      <c r="AE14" s="18"/>
    </row>
    <row r="15" spans="1:31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4589</v>
      </c>
      <c r="L15" s="15">
        <f t="shared" si="0"/>
        <v>4589</v>
      </c>
      <c r="M15" s="15">
        <f t="shared" si="0"/>
        <v>4589</v>
      </c>
      <c r="N15" s="15">
        <f>M15</f>
        <v>4589</v>
      </c>
      <c r="O15" s="15">
        <f>O12*O14</f>
        <v>4919.386</v>
      </c>
      <c r="P15" s="15">
        <f>O15</f>
        <v>4919.386</v>
      </c>
      <c r="Q15" s="15">
        <f>P15</f>
        <v>4919.386</v>
      </c>
      <c r="R15" s="15">
        <f>Q15</f>
        <v>4919.386</v>
      </c>
      <c r="S15" s="15"/>
      <c r="T15" s="15"/>
      <c r="U15" s="15"/>
      <c r="V15" s="14"/>
      <c r="W15" s="14"/>
      <c r="X15" s="18"/>
      <c r="Y15" s="18"/>
      <c r="Z15" s="18"/>
      <c r="AA15" s="18"/>
      <c r="AB15" s="18"/>
      <c r="AC15" s="18"/>
      <c r="AD15" s="18"/>
      <c r="AE15" s="18"/>
    </row>
    <row r="16" spans="1:31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 t="s">
        <v>18</v>
      </c>
      <c r="X16" s="18"/>
      <c r="Y16" s="18"/>
      <c r="Z16" s="18"/>
      <c r="AA16" s="18"/>
      <c r="AB16" s="18"/>
      <c r="AC16" s="18"/>
      <c r="AD16" s="18"/>
      <c r="AE16" s="18"/>
    </row>
    <row r="17" spans="1:31" ht="15.75">
      <c r="A17" s="7" t="s">
        <v>48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2131.906</v>
      </c>
      <c r="L17" s="15">
        <f aca="true" t="shared" si="2" ref="L17:M20">K17</f>
        <v>2131.906</v>
      </c>
      <c r="M17" s="15">
        <f t="shared" si="2"/>
        <v>2131.906</v>
      </c>
      <c r="N17" s="15">
        <f>M17</f>
        <v>2131.906</v>
      </c>
      <c r="O17" s="15">
        <f>N17</f>
        <v>2131.906</v>
      </c>
      <c r="P17" s="15">
        <f>O17</f>
        <v>2131.906</v>
      </c>
      <c r="Q17" s="15">
        <f>P17</f>
        <v>2131.906</v>
      </c>
      <c r="R17" s="15">
        <f>Q17</f>
        <v>2131.906</v>
      </c>
      <c r="S17" s="15"/>
      <c r="T17" s="15"/>
      <c r="U17" s="15"/>
      <c r="V17" s="15"/>
      <c r="W17" s="14"/>
      <c r="X17" s="18"/>
      <c r="Y17" s="18"/>
      <c r="Z17" s="18"/>
      <c r="AA17" s="18"/>
      <c r="AB17" s="18"/>
      <c r="AC17" s="18"/>
      <c r="AD17" s="18"/>
      <c r="AE17" s="18"/>
    </row>
    <row r="18" spans="1:31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K12*0.21</f>
        <v>108.402</v>
      </c>
      <c r="L18" s="15">
        <f t="shared" si="2"/>
        <v>108.402</v>
      </c>
      <c r="M18" s="15">
        <f t="shared" si="2"/>
        <v>108.402</v>
      </c>
      <c r="N18" s="15">
        <f>M18</f>
        <v>108.402</v>
      </c>
      <c r="O18" s="15">
        <f>O12*0.7</f>
        <v>361.34000000000003</v>
      </c>
      <c r="P18" s="15">
        <f aca="true" t="shared" si="3" ref="P18:Q20">O18</f>
        <v>361.34000000000003</v>
      </c>
      <c r="Q18" s="15">
        <f t="shared" si="3"/>
        <v>361.34000000000003</v>
      </c>
      <c r="R18" s="15">
        <f>Q18</f>
        <v>361.34000000000003</v>
      </c>
      <c r="S18" s="15"/>
      <c r="T18" s="15"/>
      <c r="U18" s="15"/>
      <c r="V18" s="15"/>
      <c r="W18" s="14"/>
      <c r="X18" s="18"/>
      <c r="Y18" s="18"/>
      <c r="Z18" s="18"/>
      <c r="AA18" s="18"/>
      <c r="AB18" s="18"/>
      <c r="AC18" s="18"/>
      <c r="AD18" s="18"/>
      <c r="AE18" s="18"/>
    </row>
    <row r="19" spans="1:31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K12*1.54</f>
        <v>794.9480000000001</v>
      </c>
      <c r="L19" s="15">
        <f t="shared" si="2"/>
        <v>794.9480000000001</v>
      </c>
      <c r="M19" s="15">
        <f t="shared" si="2"/>
        <v>794.9480000000001</v>
      </c>
      <c r="N19" s="15">
        <f>M19</f>
        <v>794.9480000000001</v>
      </c>
      <c r="O19" s="15">
        <f>N19</f>
        <v>794.9480000000001</v>
      </c>
      <c r="P19" s="15">
        <f t="shared" si="3"/>
        <v>794.9480000000001</v>
      </c>
      <c r="Q19" s="15">
        <f t="shared" si="3"/>
        <v>794.9480000000001</v>
      </c>
      <c r="R19" s="15">
        <f>Q19</f>
        <v>794.9480000000001</v>
      </c>
      <c r="S19" s="15"/>
      <c r="T19" s="15"/>
      <c r="U19" s="15"/>
      <c r="V19" s="15"/>
      <c r="W19" s="14"/>
      <c r="X19" s="18"/>
      <c r="Y19" s="18"/>
      <c r="Z19" s="18"/>
      <c r="AA19" s="18"/>
      <c r="AB19" s="18"/>
      <c r="AC19" s="18"/>
      <c r="AD19" s="18"/>
      <c r="AE19" s="18"/>
    </row>
    <row r="20" spans="1:31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5">
        <v>516</v>
      </c>
      <c r="L20" s="15">
        <f t="shared" si="2"/>
        <v>516</v>
      </c>
      <c r="M20" s="15">
        <f t="shared" si="2"/>
        <v>516</v>
      </c>
      <c r="N20" s="15">
        <f>M20</f>
        <v>516</v>
      </c>
      <c r="O20" s="15">
        <f>N20</f>
        <v>516</v>
      </c>
      <c r="P20" s="15">
        <f t="shared" si="3"/>
        <v>516</v>
      </c>
      <c r="Q20" s="15">
        <f t="shared" si="3"/>
        <v>516</v>
      </c>
      <c r="R20" s="15">
        <f>Q20</f>
        <v>516</v>
      </c>
      <c r="S20" s="15"/>
      <c r="T20" s="15"/>
      <c r="U20" s="15"/>
      <c r="V20" s="15"/>
      <c r="W20" s="14"/>
      <c r="X20" s="18"/>
      <c r="Y20" s="18"/>
      <c r="Z20" s="18"/>
      <c r="AA20" s="18"/>
      <c r="AB20" s="18"/>
      <c r="AC20" s="18"/>
      <c r="AD20" s="18"/>
      <c r="AE20" s="18"/>
    </row>
    <row r="21" spans="1:23" ht="15.75">
      <c r="A21" s="7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28"/>
      <c r="L21" s="24"/>
      <c r="M21" s="25"/>
      <c r="N21" s="15"/>
      <c r="O21" s="15"/>
      <c r="P21" s="15"/>
      <c r="Q21" s="15"/>
      <c r="R21" s="15"/>
      <c r="S21" s="25"/>
      <c r="T21" s="25"/>
      <c r="U21" s="25"/>
      <c r="V21" s="25"/>
      <c r="W21" s="5"/>
    </row>
    <row r="22" spans="1:23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28"/>
      <c r="L22" s="24"/>
      <c r="M22" s="25"/>
      <c r="N22" s="15"/>
      <c r="O22" s="15">
        <f>O12*0.15</f>
        <v>77.43</v>
      </c>
      <c r="P22" s="15">
        <f>O22</f>
        <v>77.43</v>
      </c>
      <c r="Q22" s="15">
        <f>P22</f>
        <v>77.43</v>
      </c>
      <c r="R22" s="15">
        <f>Q22</f>
        <v>77.43</v>
      </c>
      <c r="S22" s="25"/>
      <c r="T22" s="25"/>
      <c r="U22" s="25"/>
      <c r="V22" s="25"/>
      <c r="W22" s="5"/>
    </row>
    <row r="23" spans="1:23" ht="15.75">
      <c r="A23" s="7" t="s">
        <v>66</v>
      </c>
      <c r="B23" s="6"/>
      <c r="C23" s="6"/>
      <c r="D23" s="6"/>
      <c r="E23" s="6"/>
      <c r="F23" s="6"/>
      <c r="G23" s="6"/>
      <c r="H23" s="6"/>
      <c r="I23" s="3"/>
      <c r="J23" s="4"/>
      <c r="K23" s="24"/>
      <c r="L23" s="24"/>
      <c r="M23" s="25"/>
      <c r="N23" s="15">
        <f>N28</f>
        <v>3248</v>
      </c>
      <c r="O23" s="15"/>
      <c r="P23" s="15"/>
      <c r="Q23" s="15">
        <f>Q28</f>
        <v>4650</v>
      </c>
      <c r="R23" s="15"/>
      <c r="S23" s="25"/>
      <c r="T23" s="25"/>
      <c r="U23" s="25"/>
      <c r="V23" s="15"/>
      <c r="W23" s="5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8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7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7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7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28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7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8"/>
      <c r="L28" s="24"/>
      <c r="M28" s="25"/>
      <c r="N28" s="25">
        <v>3248</v>
      </c>
      <c r="O28" s="25"/>
      <c r="P28" s="25"/>
      <c r="Q28" s="25">
        <v>4650</v>
      </c>
      <c r="R28" s="25"/>
      <c r="S28" s="25"/>
      <c r="T28" s="25"/>
      <c r="U28" s="25"/>
      <c r="V28" s="25"/>
      <c r="W28" s="27"/>
    </row>
    <row r="29" spans="1:23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28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3"/>
    </row>
    <row r="30" spans="1:23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28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28"/>
      <c r="L31" s="2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8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8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5"/>
    </row>
    <row r="36" spans="1:23" ht="15">
      <c r="A36" s="2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24"/>
      <c r="L36" s="2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</row>
    <row r="37" spans="1:24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K17+K18+K19+K20</f>
        <v>3551.2560000000003</v>
      </c>
      <c r="L37" s="15">
        <f>K37</f>
        <v>3551.2560000000003</v>
      </c>
      <c r="M37" s="15">
        <f>L37</f>
        <v>3551.2560000000003</v>
      </c>
      <c r="N37" s="15">
        <f>N17+N18+N19+N20+N23</f>
        <v>6799.256</v>
      </c>
      <c r="O37" s="15">
        <f>O17+O18+O19+O20+O22</f>
        <v>3881.6240000000003</v>
      </c>
      <c r="P37" s="15">
        <f>O37</f>
        <v>3881.6240000000003</v>
      </c>
      <c r="Q37" s="15">
        <f>Q17+Q18+Q19+Q20+Q22+Q23</f>
        <v>8531.624</v>
      </c>
      <c r="R37" s="15"/>
      <c r="S37" s="15"/>
      <c r="T37" s="15"/>
      <c r="U37" s="15"/>
      <c r="V37" s="15"/>
      <c r="W37" s="14"/>
      <c r="X37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2013-02-08T19:01:32Z</cp:lastPrinted>
  <dcterms:created xsi:type="dcterms:W3CDTF">2012-04-11T04:13:08Z</dcterms:created>
  <dcterms:modified xsi:type="dcterms:W3CDTF">2018-09-12T07:02:35Z</dcterms:modified>
  <cp:category/>
  <cp:version/>
  <cp:contentType/>
  <cp:contentStatus/>
</cp:coreProperties>
</file>