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<sst xmlns="http://schemas.openxmlformats.org/spreadsheetml/2006/main" count="111" uniqueCount="67">
  <si>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</si>
  <si>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</si>
  <si>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</si>
  <si>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</si>
  <si>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</si>
  <si>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</si>
  <si>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</si>
  <si>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</si>
  <si>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</si>
  <si>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</si>
  <si>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</si>
  <si>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</si>
  <si>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</si>
  <si>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</si>
  <si>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</si>
  <si>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</si>
  <si>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</si>
  <si>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</si>
  <si>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</si>
  <si>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</si>
  <si>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</si>
  <si>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</si>
  <si>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2 ул. Полевая за 4 квартал  </t>
  </si>
  <si>
    <t xml:space="preserve">5.начислено за 3 квартал  </t>
  </si>
  <si>
    <t xml:space="preserve">коммунальным услугам жилого дома № 2 ул. Полевая за 3 квартал  </t>
  </si>
  <si>
    <t xml:space="preserve">5.начислено за 2 квартал </t>
  </si>
  <si>
    <t xml:space="preserve">коммунальным услугам жилого дома № 2 ул. Полевая за 2 квартал </t>
  </si>
  <si>
    <t xml:space="preserve">5.начислено за 1 квартал  </t>
  </si>
  <si>
    <t xml:space="preserve">коммунальным услугам жилого дома № 2 ул. Полевая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</si>
  <si>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</si>
  <si>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</si>
  <si>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</si>
  <si>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</si>
  <si>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</si>
  <si>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</si>
  <si>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</si>
  <si>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</si>
  <si>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</si>
  <si>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</si>
  <si>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</si>
  <si>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</si>
  <si>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</si>
  <si>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</si>
  <si>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</si>
  <si>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</si>
  <si>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</si>
  <si>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</si>
  <si>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</si>
  <si>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</si>
  <si>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</si>
  <si>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</si>
  <si>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</si>
  <si>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</si>
  <si>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</si>
  <si>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</si>
  <si>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</si>
  <si>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</si>
  <si>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</si>
  <si>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</si>
  <si>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</si>
  <si>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</si>
  <si>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</si>
  <si>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</si>
  <si>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Полевая 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</si>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</sst>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0">
          <cell r="C360">
            <v>694.4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>
        <v>-10377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694.4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5" t="e">
        <f>K4+K8-K15</f>
        <v>#REF!</v>
      </c>
      <c r="L20" s="17" t="s">
        <v>17</v>
      </c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'[1]Лист1'!$C$360</f>
        <v>694.4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7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K20+K24-K31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694.4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Лист2!#REF!*2+Лист2!#REF!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7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694.4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Лист2!#REF!+Лист2!#REF!*2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-10377</v>
      </c>
      <c r="L65" s="17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  <c r="L68" s="16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21" sqref="R21"/>
    </sheetView>
  </sheetViews>
  <sheetFormatPr defaultColWidth="9.00390625" defaultRowHeight="12.75"/>
  <cols>
    <col min="10" max="10" width="18.125" style="0" customWidth="1"/>
    <col min="22" max="22" width="10.7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2" t="s">
        <v>17</v>
      </c>
    </row>
    <row r="4" ht="12.75">
      <c r="E4" s="18" t="s">
        <v>53</v>
      </c>
    </row>
    <row r="5" ht="12.75">
      <c r="AI5" s="16"/>
    </row>
    <row r="7" spans="11:23" ht="12.75">
      <c r="K7" t="s">
        <v>48</v>
      </c>
      <c r="L7" t="s">
        <v>49</v>
      </c>
      <c r="M7" t="s">
        <v>50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51</v>
      </c>
      <c r="U7" t="s">
        <v>15</v>
      </c>
      <c r="V7" t="s">
        <v>16</v>
      </c>
      <c r="W7" t="s">
        <v>54</v>
      </c>
    </row>
    <row r="8" spans="1:23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4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5">
        <v>15383</v>
      </c>
      <c r="L9" s="15">
        <f aca="true" t="shared" si="0" ref="L9:Q9">K9+K13-K35</f>
        <v>16549.655</v>
      </c>
      <c r="M9" s="15">
        <f t="shared" si="0"/>
        <v>17716.309999999998</v>
      </c>
      <c r="N9" s="15">
        <f t="shared" si="0"/>
        <v>18882.964999999997</v>
      </c>
      <c r="O9" s="15">
        <f t="shared" si="0"/>
        <v>19799.619999999995</v>
      </c>
      <c r="P9" s="15">
        <f t="shared" si="0"/>
        <v>20966.379999999994</v>
      </c>
      <c r="Q9" s="15">
        <f t="shared" si="0"/>
        <v>22133.139999999992</v>
      </c>
      <c r="R9" s="15">
        <f>Q9+Q13-Q35</f>
        <v>23299.89999999999</v>
      </c>
      <c r="S9" s="14"/>
      <c r="T9" s="14"/>
      <c r="U9" s="14"/>
      <c r="V9" s="14"/>
      <c r="W9" s="14"/>
      <c r="X9" s="18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694.5</v>
      </c>
      <c r="L10" s="12">
        <f aca="true" t="shared" si="1" ref="L10:M13">K10</f>
        <v>694.5</v>
      </c>
      <c r="M10" s="12">
        <f t="shared" si="1"/>
        <v>694.5</v>
      </c>
      <c r="N10" s="12">
        <f aca="true" t="shared" si="2" ref="N10:P11">M10</f>
        <v>694.5</v>
      </c>
      <c r="O10" s="12">
        <f t="shared" si="2"/>
        <v>694.5</v>
      </c>
      <c r="P10" s="12">
        <f t="shared" si="2"/>
        <v>694.5</v>
      </c>
      <c r="Q10" s="12">
        <f>P10</f>
        <v>694.5</v>
      </c>
      <c r="R10" s="12">
        <f>Q10</f>
        <v>694.5</v>
      </c>
      <c r="S10" s="14"/>
      <c r="T10" s="14"/>
      <c r="U10" s="14"/>
      <c r="V10" s="14"/>
      <c r="W10" s="14"/>
      <c r="X10" s="18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16</v>
      </c>
      <c r="L11" s="14">
        <f t="shared" si="1"/>
        <v>16</v>
      </c>
      <c r="M11" s="14">
        <f t="shared" si="1"/>
        <v>16</v>
      </c>
      <c r="N11" s="14">
        <f t="shared" si="2"/>
        <v>16</v>
      </c>
      <c r="O11" s="14">
        <f t="shared" si="2"/>
        <v>16</v>
      </c>
      <c r="P11" s="14">
        <f t="shared" si="2"/>
        <v>16</v>
      </c>
      <c r="Q11" s="14">
        <f>P11</f>
        <v>16</v>
      </c>
      <c r="R11" s="14">
        <f>Q11</f>
        <v>16</v>
      </c>
      <c r="S11" s="14"/>
      <c r="T11" s="14"/>
      <c r="U11" s="14"/>
      <c r="V11" s="14"/>
      <c r="W11" s="14"/>
      <c r="X11" s="18"/>
    </row>
    <row r="12" spans="1:24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8.89</v>
      </c>
      <c r="L12" s="13">
        <f t="shared" si="1"/>
        <v>8.89</v>
      </c>
      <c r="M12" s="13">
        <f t="shared" si="1"/>
        <v>8.89</v>
      </c>
      <c r="N12" s="13">
        <f>M12</f>
        <v>8.89</v>
      </c>
      <c r="O12" s="14">
        <v>9.53</v>
      </c>
      <c r="P12" s="14">
        <f>O12</f>
        <v>9.53</v>
      </c>
      <c r="Q12" s="14">
        <f>P12</f>
        <v>9.53</v>
      </c>
      <c r="R12" s="14">
        <f>Q12</f>
        <v>9.53</v>
      </c>
      <c r="S12" s="14"/>
      <c r="T12" s="14"/>
      <c r="U12" s="14"/>
      <c r="V12" s="14"/>
      <c r="W12" s="14"/>
      <c r="X12" s="18"/>
    </row>
    <row r="13" spans="1:24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6174</v>
      </c>
      <c r="L13" s="15">
        <f t="shared" si="1"/>
        <v>6174</v>
      </c>
      <c r="M13" s="15">
        <f t="shared" si="1"/>
        <v>6174</v>
      </c>
      <c r="N13" s="15">
        <f>M13</f>
        <v>6174</v>
      </c>
      <c r="O13" s="15">
        <f>O10*O12</f>
        <v>6618.584999999999</v>
      </c>
      <c r="P13" s="15">
        <f>O13</f>
        <v>6618.584999999999</v>
      </c>
      <c r="Q13" s="15">
        <f>P13</f>
        <v>6618.584999999999</v>
      </c>
      <c r="R13" s="15">
        <f>Q13</f>
        <v>6618.584999999999</v>
      </c>
      <c r="S13" s="15"/>
      <c r="T13" s="15"/>
      <c r="U13" s="15"/>
      <c r="V13" s="14"/>
      <c r="W13" s="14"/>
      <c r="X13" s="18"/>
    </row>
    <row r="14" spans="1:24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 t="s">
        <v>17</v>
      </c>
      <c r="X14" s="18"/>
    </row>
    <row r="15" spans="1:24" ht="15.75">
      <c r="A15" s="7" t="s">
        <v>47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2868.285</v>
      </c>
      <c r="L15" s="15">
        <f aca="true" t="shared" si="3" ref="L15:M19">K15</f>
        <v>2868.285</v>
      </c>
      <c r="M15" s="15">
        <f t="shared" si="3"/>
        <v>2868.285</v>
      </c>
      <c r="N15" s="15">
        <f>M15</f>
        <v>2868.285</v>
      </c>
      <c r="O15" s="15">
        <f>N15</f>
        <v>2868.285</v>
      </c>
      <c r="P15" s="15">
        <f>O15</f>
        <v>2868.285</v>
      </c>
      <c r="Q15" s="15">
        <f>P15</f>
        <v>2868.285</v>
      </c>
      <c r="R15" s="15">
        <f>Q15</f>
        <v>2868.285</v>
      </c>
      <c r="S15" s="15"/>
      <c r="T15" s="15"/>
      <c r="U15" s="15"/>
      <c r="V15" s="15"/>
      <c r="W15" s="14"/>
      <c r="X15" s="18"/>
    </row>
    <row r="16" spans="1:24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145.845</v>
      </c>
      <c r="L16" s="15">
        <f t="shared" si="3"/>
        <v>145.845</v>
      </c>
      <c r="M16" s="15">
        <f t="shared" si="3"/>
        <v>145.845</v>
      </c>
      <c r="N16" s="15">
        <f>M16</f>
        <v>145.845</v>
      </c>
      <c r="O16" s="15">
        <f>O10*0.7</f>
        <v>486.15</v>
      </c>
      <c r="P16" s="15">
        <f aca="true" t="shared" si="4" ref="P16:Q20">O16</f>
        <v>486.15</v>
      </c>
      <c r="Q16" s="15">
        <f t="shared" si="4"/>
        <v>486.15</v>
      </c>
      <c r="R16" s="15">
        <f>Q16</f>
        <v>486.15</v>
      </c>
      <c r="S16" s="15"/>
      <c r="T16" s="15"/>
      <c r="U16" s="15"/>
      <c r="V16" s="15"/>
      <c r="W16" s="14"/>
      <c r="X16" s="18"/>
    </row>
    <row r="17" spans="1:24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K10*1.87</f>
        <v>1298.7150000000001</v>
      </c>
      <c r="L17" s="15">
        <f t="shared" si="3"/>
        <v>1298.7150000000001</v>
      </c>
      <c r="M17" s="15">
        <f t="shared" si="3"/>
        <v>1298.7150000000001</v>
      </c>
      <c r="N17" s="15">
        <f>M17</f>
        <v>1298.7150000000001</v>
      </c>
      <c r="O17" s="15">
        <f>N17</f>
        <v>1298.7150000000001</v>
      </c>
      <c r="P17" s="15">
        <f t="shared" si="4"/>
        <v>1298.7150000000001</v>
      </c>
      <c r="Q17" s="15">
        <f t="shared" si="4"/>
        <v>1298.7150000000001</v>
      </c>
      <c r="R17" s="15">
        <f>Q17</f>
        <v>1298.7150000000001</v>
      </c>
      <c r="S17" s="15"/>
      <c r="T17" s="15"/>
      <c r="U17" s="15"/>
      <c r="V17" s="15"/>
      <c r="W17" s="14"/>
      <c r="X17" s="18"/>
    </row>
    <row r="18" spans="1:24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694.5</v>
      </c>
      <c r="L18" s="15">
        <f t="shared" si="3"/>
        <v>694.5</v>
      </c>
      <c r="M18" s="15">
        <f t="shared" si="3"/>
        <v>694.5</v>
      </c>
      <c r="N18" s="15">
        <f>M18</f>
        <v>694.5</v>
      </c>
      <c r="O18" s="15">
        <f>N18</f>
        <v>694.5</v>
      </c>
      <c r="P18" s="15">
        <f t="shared" si="4"/>
        <v>694.5</v>
      </c>
      <c r="Q18" s="15">
        <f t="shared" si="4"/>
        <v>694.5</v>
      </c>
      <c r="R18" s="15">
        <f>Q18</f>
        <v>694.5</v>
      </c>
      <c r="S18" s="15"/>
      <c r="T18" s="15"/>
      <c r="U18" s="15"/>
      <c r="V18" s="15"/>
      <c r="W18" s="14"/>
      <c r="X18" s="18"/>
    </row>
    <row r="19" spans="1:24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K19</f>
        <v>0</v>
      </c>
      <c r="M19" s="15">
        <f t="shared" si="3"/>
        <v>0</v>
      </c>
      <c r="N19" s="15">
        <f>M19</f>
        <v>0</v>
      </c>
      <c r="O19" s="15">
        <v>0</v>
      </c>
      <c r="P19" s="15">
        <f t="shared" si="4"/>
        <v>0</v>
      </c>
      <c r="Q19" s="15">
        <f t="shared" si="4"/>
        <v>0</v>
      </c>
      <c r="R19" s="15">
        <f>Q19</f>
        <v>0</v>
      </c>
      <c r="S19" s="15"/>
      <c r="T19" s="15"/>
      <c r="U19" s="15"/>
      <c r="V19" s="15"/>
      <c r="W19" s="14"/>
      <c r="X19" s="18"/>
    </row>
    <row r="20" spans="1:24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104.175</v>
      </c>
      <c r="P20" s="15">
        <f t="shared" si="4"/>
        <v>104.175</v>
      </c>
      <c r="Q20" s="15">
        <f t="shared" si="4"/>
        <v>104.175</v>
      </c>
      <c r="R20" s="15">
        <f>Q20</f>
        <v>104.175</v>
      </c>
      <c r="S20" s="15"/>
      <c r="T20" s="15"/>
      <c r="U20" s="15"/>
      <c r="V20" s="15"/>
      <c r="W20" s="14"/>
      <c r="X20" s="18"/>
    </row>
    <row r="21" spans="1:24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15"/>
      <c r="L21" s="15"/>
      <c r="M21" s="15"/>
      <c r="N21" s="15">
        <f>N34</f>
        <v>250</v>
      </c>
      <c r="O21" s="15"/>
      <c r="P21" s="15"/>
      <c r="Q21" s="15"/>
      <c r="R21" s="15"/>
      <c r="S21" s="15"/>
      <c r="T21" s="15"/>
      <c r="U21" s="15"/>
      <c r="V21" s="15"/>
      <c r="W21" s="14"/>
      <c r="X21" s="18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5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7"/>
      <c r="M34" s="23"/>
      <c r="N34" s="23">
        <v>250</v>
      </c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</f>
        <v>5007.344999999999</v>
      </c>
      <c r="L35" s="15">
        <f>K35</f>
        <v>5007.344999999999</v>
      </c>
      <c r="M35" s="15">
        <f>L35</f>
        <v>5007.344999999999</v>
      </c>
      <c r="N35" s="15">
        <f>N15+N16+N17+N18+N19+N21</f>
        <v>5257.344999999999</v>
      </c>
      <c r="O35" s="15">
        <f>O15+O16+O17+O18+O19+O20</f>
        <v>5451.825</v>
      </c>
      <c r="P35" s="15">
        <f>O35</f>
        <v>5451.825</v>
      </c>
      <c r="Q35" s="15">
        <f>P35</f>
        <v>5451.825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2018-09-12T07:12:36Z</dcterms:modified>
  <cp:category/>
  <cp:version/>
  <cp:contentType/>
  <cp:contentStatus/>
</cp:coreProperties>
</file>