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<sst xmlns="http://schemas.openxmlformats.org/spreadsheetml/2006/main" count="110" uniqueCount="67">
  <si>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</si>
  <si>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</si>
  <si>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</si>
  <si>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</si>
  <si>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</si>
  <si>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</si>
  <si>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</si>
  <si>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</si>
  <si>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</si>
  <si>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</si>
  <si>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</si>
  <si>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</si>
  <si>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</si>
  <si>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</si>
  <si>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</si>
  <si>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</si>
  <si>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</si>
  <si>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</si>
  <si>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</si>
  <si>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</si>
  <si>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</si>
  <si>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</si>
  <si>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коммунальным услугам жилого дома № 8 ул. Новая за 1 квартал  </t>
  </si>
  <si>
    <t xml:space="preserve">5.начислено за 1 квартал  </t>
  </si>
  <si>
    <t xml:space="preserve">5. Тариф </t>
  </si>
  <si>
    <t xml:space="preserve">коммунальным услугам жилого дома № 8 ул. Новая за 2 квартал  </t>
  </si>
  <si>
    <t xml:space="preserve">5.начислено за 2 квартал </t>
  </si>
  <si>
    <t xml:space="preserve">коммунальным услугам жилого дома № 8 ул. Новая за 3 квартал </t>
  </si>
  <si>
    <t xml:space="preserve">5.начислено за 3 квартал  </t>
  </si>
  <si>
    <t xml:space="preserve">коммунальным услугам жилого дома № 8 ул. Новая за 4 квартал 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</si>
  <si>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</si>
  <si>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</si>
  <si>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</si>
  <si>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</si>
  <si>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</si>
  <si>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</si>
  <si>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</si>
  <si>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</si>
  <si>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</si>
  <si>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</si>
  <si>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</si>
  <si>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</si>
  <si>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</si>
  <si>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</si>
  <si>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</si>
  <si>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</si>
  <si>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</si>
  <si>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</si>
  <si>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</si>
  <si>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</si>
  <si>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</si>
  <si>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</si>
  <si>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</si>
  <si>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</si>
  <si>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</si>
  <si>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</si>
  <si>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</si>
  <si>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</si>
  <si>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</si>
  <si>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</si>
  <si>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</si>
  <si>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</si>
  <si>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</si>
  <si>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</si>
  <si>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8  ул. Новая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</si>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</sst>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41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4"/>
      <c r="K5" s="12">
        <v>21634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197.1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4</v>
      </c>
    </row>
    <row r="8" spans="1:11" ht="15">
      <c r="A8" s="2" t="s">
        <v>23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33</v>
      </c>
      <c r="B14" s="6"/>
      <c r="C14" s="6"/>
      <c r="D14" s="6"/>
      <c r="E14" s="6"/>
      <c r="F14" s="6"/>
      <c r="G14" s="6"/>
      <c r="H14" s="6"/>
      <c r="I14" s="3"/>
      <c r="J14" s="4"/>
      <c r="K14" s="14">
        <v>0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37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197.1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4</v>
      </c>
    </row>
    <row r="24" spans="1:11" ht="15">
      <c r="A24" s="2" t="s">
        <v>26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Лист2!#REF!*3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5"/>
    </row>
    <row r="26" spans="1:11" ht="15.75">
      <c r="A26" s="7" t="s">
        <v>48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31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32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33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27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39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40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K21+K24-K31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197.1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4</v>
      </c>
    </row>
    <row r="40" spans="1:11" ht="15">
      <c r="A40" s="2" t="s">
        <v>28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31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32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33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29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41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2" ht="15">
      <c r="A53" s="2" t="s">
        <v>42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197.1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4</v>
      </c>
    </row>
    <row r="56" spans="1:11" ht="15">
      <c r="A56" s="2" t="s">
        <v>30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Лист2!#REF!*3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48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32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33</v>
      </c>
      <c r="B62" s="6"/>
      <c r="C62" s="6"/>
      <c r="D62" s="6"/>
      <c r="E62" s="6"/>
      <c r="F62" s="6"/>
      <c r="G62" s="6"/>
      <c r="H62" s="6"/>
      <c r="I62" s="3"/>
      <c r="J62" s="4"/>
      <c r="K62" s="15">
        <v>0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1" ht="15">
      <c r="A65" s="2" t="s">
        <v>43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21634</v>
      </c>
    </row>
    <row r="66" spans="1:11" ht="15">
      <c r="A66" s="19" t="s">
        <v>44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0" t="s">
        <v>45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K63+K47+K31+K15</f>
        <v>#REF!</v>
      </c>
    </row>
    <row r="68" spans="1:11" ht="15">
      <c r="A68" s="2" t="s">
        <v>46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47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tabSelected="1" workbookViewId="0" topLeftCell="A1">
      <selection activeCell="R23" sqref="R23"/>
    </sheetView>
  </sheetViews>
  <sheetFormatPr defaultColWidth="9.00390625" defaultRowHeight="12.75"/>
  <cols>
    <col min="10" max="10" width="18.25390625" style="0" customWidth="1"/>
    <col min="22" max="22" width="9.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ht="12.75">
      <c r="AI5" s="22" t="s">
        <v>18</v>
      </c>
    </row>
    <row r="6" ht="12.75">
      <c r="E6" s="18" t="s">
        <v>54</v>
      </c>
    </row>
    <row r="7" ht="12.75">
      <c r="AI7" s="23" t="s">
        <v>18</v>
      </c>
    </row>
    <row r="9" spans="11:35" ht="12.75">
      <c r="K9" t="s">
        <v>49</v>
      </c>
      <c r="L9" t="s">
        <v>50</v>
      </c>
      <c r="M9" t="s">
        <v>51</v>
      </c>
      <c r="N9" t="s">
        <v>21</v>
      </c>
      <c r="O9" t="s">
        <v>20</v>
      </c>
      <c r="P9" t="s">
        <v>19</v>
      </c>
      <c r="Q9" t="s">
        <v>12</v>
      </c>
      <c r="R9" t="s">
        <v>13</v>
      </c>
      <c r="S9" t="s">
        <v>14</v>
      </c>
      <c r="T9" t="s">
        <v>52</v>
      </c>
      <c r="U9" t="s">
        <v>15</v>
      </c>
      <c r="V9" t="s">
        <v>16</v>
      </c>
      <c r="W9" t="s">
        <v>55</v>
      </c>
      <c r="AI9" s="22"/>
    </row>
    <row r="10" spans="1:23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2" t="s">
        <v>18</v>
      </c>
      <c r="L10" s="5"/>
      <c r="M10" s="12"/>
      <c r="N10" s="12"/>
      <c r="O10" s="12"/>
      <c r="P10" s="12"/>
      <c r="Q10" s="12"/>
      <c r="R10" s="12"/>
      <c r="S10" s="12"/>
      <c r="T10" s="15"/>
      <c r="U10" s="15"/>
      <c r="V10" s="15"/>
      <c r="W10" s="5"/>
    </row>
    <row r="11" spans="1:23" ht="15">
      <c r="A11" s="2" t="s">
        <v>57</v>
      </c>
      <c r="B11" s="3"/>
      <c r="C11" s="3"/>
      <c r="D11" s="3"/>
      <c r="E11" s="3"/>
      <c r="F11" s="3"/>
      <c r="G11" s="3"/>
      <c r="H11" s="3"/>
      <c r="I11" s="3"/>
      <c r="J11" s="4"/>
      <c r="K11" s="15">
        <v>2300</v>
      </c>
      <c r="L11" s="15">
        <f aca="true" t="shared" si="0" ref="L11:Q11">K11+K15-K37</f>
        <v>2626.977</v>
      </c>
      <c r="M11" s="15">
        <f t="shared" si="0"/>
        <v>2953.9539999999997</v>
      </c>
      <c r="N11" s="15">
        <f t="shared" si="0"/>
        <v>3280.9309999999996</v>
      </c>
      <c r="O11" s="15">
        <f t="shared" si="0"/>
        <v>3607.9079999999994</v>
      </c>
      <c r="P11" s="15">
        <f t="shared" si="0"/>
        <v>3808.3499999999995</v>
      </c>
      <c r="Q11" s="15">
        <f t="shared" si="0"/>
        <v>4008.7919999999995</v>
      </c>
      <c r="R11" s="12">
        <f>Q11+Q15-Q37</f>
        <v>4209.2339999999995</v>
      </c>
      <c r="S11" s="14"/>
      <c r="T11" s="14"/>
      <c r="U11" s="14"/>
      <c r="V11" s="14"/>
      <c r="W11" s="5"/>
    </row>
    <row r="12" spans="1:23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2">
        <v>197.1</v>
      </c>
      <c r="L12" s="12">
        <f aca="true" t="shared" si="1" ref="L12:M15">K12</f>
        <v>197.1</v>
      </c>
      <c r="M12" s="12">
        <f t="shared" si="1"/>
        <v>197.1</v>
      </c>
      <c r="N12" s="12">
        <f aca="true" t="shared" si="2" ref="N12:O15">M12</f>
        <v>197.1</v>
      </c>
      <c r="O12" s="12">
        <f t="shared" si="2"/>
        <v>197.1</v>
      </c>
      <c r="P12" s="12">
        <f aca="true" t="shared" si="3" ref="P12:Q15">O12</f>
        <v>197.1</v>
      </c>
      <c r="Q12" s="12">
        <f t="shared" si="3"/>
        <v>197.1</v>
      </c>
      <c r="R12" s="12">
        <f>Q12</f>
        <v>197.1</v>
      </c>
      <c r="S12" s="14"/>
      <c r="T12" s="14"/>
      <c r="U12" s="14"/>
      <c r="V12" s="14"/>
      <c r="W12" s="5"/>
    </row>
    <row r="13" spans="1:23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4">
        <v>4</v>
      </c>
      <c r="L13" s="14">
        <f t="shared" si="1"/>
        <v>4</v>
      </c>
      <c r="M13" s="14">
        <f t="shared" si="1"/>
        <v>4</v>
      </c>
      <c r="N13" s="14">
        <f t="shared" si="2"/>
        <v>4</v>
      </c>
      <c r="O13" s="14">
        <f t="shared" si="2"/>
        <v>4</v>
      </c>
      <c r="P13" s="14">
        <f t="shared" si="3"/>
        <v>4</v>
      </c>
      <c r="Q13" s="14">
        <f t="shared" si="3"/>
        <v>4</v>
      </c>
      <c r="R13" s="14">
        <f>Q13</f>
        <v>4</v>
      </c>
      <c r="S13" s="14"/>
      <c r="T13" s="14"/>
      <c r="U13" s="14"/>
      <c r="V13" s="5"/>
      <c r="W13" s="5"/>
    </row>
    <row r="14" spans="1:23" ht="15">
      <c r="A14" s="2" t="s">
        <v>24</v>
      </c>
      <c r="B14" s="3"/>
      <c r="C14" s="3"/>
      <c r="D14" s="3"/>
      <c r="E14" s="3"/>
      <c r="F14" s="3"/>
      <c r="G14" s="3"/>
      <c r="H14" s="3"/>
      <c r="I14" s="3"/>
      <c r="J14" s="4"/>
      <c r="K14" s="13">
        <v>8.54</v>
      </c>
      <c r="L14" s="13">
        <f t="shared" si="1"/>
        <v>8.54</v>
      </c>
      <c r="M14" s="13">
        <f t="shared" si="1"/>
        <v>8.54</v>
      </c>
      <c r="N14" s="13">
        <f t="shared" si="2"/>
        <v>8.54</v>
      </c>
      <c r="O14" s="13">
        <f t="shared" si="2"/>
        <v>8.54</v>
      </c>
      <c r="P14" s="13">
        <f t="shared" si="3"/>
        <v>8.54</v>
      </c>
      <c r="Q14" s="13">
        <f t="shared" si="3"/>
        <v>8.54</v>
      </c>
      <c r="R14" s="13">
        <f>Q14</f>
        <v>8.54</v>
      </c>
      <c r="S14" s="14"/>
      <c r="T14" s="14"/>
      <c r="U14" s="14"/>
      <c r="V14" s="5"/>
      <c r="W14" s="5"/>
    </row>
    <row r="15" spans="1:23" ht="15">
      <c r="A15" s="2" t="s">
        <v>58</v>
      </c>
      <c r="B15" s="3"/>
      <c r="C15" s="3"/>
      <c r="D15" s="3"/>
      <c r="E15" s="3"/>
      <c r="F15" s="3"/>
      <c r="G15" s="3"/>
      <c r="H15" s="3"/>
      <c r="I15" s="3"/>
      <c r="J15" s="4"/>
      <c r="K15" s="15">
        <v>1683</v>
      </c>
      <c r="L15" s="15">
        <f t="shared" si="1"/>
        <v>1683</v>
      </c>
      <c r="M15" s="15">
        <f t="shared" si="1"/>
        <v>1683</v>
      </c>
      <c r="N15" s="15">
        <f t="shared" si="2"/>
        <v>1683</v>
      </c>
      <c r="O15" s="15">
        <f t="shared" si="2"/>
        <v>1683</v>
      </c>
      <c r="P15" s="15">
        <f t="shared" si="3"/>
        <v>1683</v>
      </c>
      <c r="Q15" s="15">
        <f t="shared" si="3"/>
        <v>1683</v>
      </c>
      <c r="R15" s="15">
        <f>Q15</f>
        <v>1683</v>
      </c>
      <c r="S15" s="15"/>
      <c r="T15" s="15"/>
      <c r="U15" s="15"/>
      <c r="V15" s="5"/>
      <c r="W15" s="5"/>
    </row>
    <row r="16" spans="1:23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 t="s">
        <v>18</v>
      </c>
    </row>
    <row r="17" spans="1:24" ht="15.75">
      <c r="A17" s="7" t="s">
        <v>48</v>
      </c>
      <c r="B17" s="3"/>
      <c r="C17" s="3"/>
      <c r="D17" s="3"/>
      <c r="E17" s="3"/>
      <c r="F17" s="3"/>
      <c r="G17" s="3"/>
      <c r="H17" s="3"/>
      <c r="I17" s="3"/>
      <c r="J17" s="4"/>
      <c r="K17" s="15">
        <f>K12*4.13</f>
        <v>814.0229999999999</v>
      </c>
      <c r="L17" s="15">
        <f aca="true" t="shared" si="4" ref="L17:M20">K17</f>
        <v>814.0229999999999</v>
      </c>
      <c r="M17" s="15">
        <f t="shared" si="4"/>
        <v>814.0229999999999</v>
      </c>
      <c r="N17" s="15">
        <f>M17</f>
        <v>814.0229999999999</v>
      </c>
      <c r="O17" s="15">
        <f>N17</f>
        <v>814.0229999999999</v>
      </c>
      <c r="P17" s="15">
        <f>O17</f>
        <v>814.0229999999999</v>
      </c>
      <c r="Q17" s="15">
        <f>P17</f>
        <v>814.0229999999999</v>
      </c>
      <c r="R17" s="15">
        <f>Q17</f>
        <v>814.0229999999999</v>
      </c>
      <c r="S17" s="15"/>
      <c r="T17" s="15"/>
      <c r="U17" s="15"/>
      <c r="V17" s="15"/>
      <c r="W17" s="14"/>
      <c r="X17" s="18"/>
    </row>
    <row r="18" spans="1:24" ht="15.75">
      <c r="A18" s="7" t="s">
        <v>11</v>
      </c>
      <c r="B18" s="3"/>
      <c r="C18" s="3"/>
      <c r="D18" s="3"/>
      <c r="E18" s="3"/>
      <c r="F18" s="3"/>
      <c r="G18" s="3"/>
      <c r="H18" s="3"/>
      <c r="I18" s="3"/>
      <c r="J18" s="4"/>
      <c r="K18" s="15">
        <v>41</v>
      </c>
      <c r="L18" s="15">
        <f t="shared" si="4"/>
        <v>41</v>
      </c>
      <c r="M18" s="15">
        <f t="shared" si="4"/>
        <v>41</v>
      </c>
      <c r="N18" s="15">
        <f>M18</f>
        <v>41</v>
      </c>
      <c r="O18" s="15">
        <f>O12*0.7</f>
        <v>137.97</v>
      </c>
      <c r="P18" s="15">
        <f aca="true" t="shared" si="5" ref="P18:Q20">O18</f>
        <v>137.97</v>
      </c>
      <c r="Q18" s="15">
        <f t="shared" si="5"/>
        <v>137.97</v>
      </c>
      <c r="R18" s="15">
        <f>Q18</f>
        <v>137.97</v>
      </c>
      <c r="S18" s="15"/>
      <c r="T18" s="15"/>
      <c r="U18" s="15"/>
      <c r="V18" s="15"/>
      <c r="W18" s="14"/>
      <c r="X18" s="18"/>
    </row>
    <row r="19" spans="1:24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v>304</v>
      </c>
      <c r="L19" s="15">
        <f t="shared" si="4"/>
        <v>304</v>
      </c>
      <c r="M19" s="15">
        <f t="shared" si="4"/>
        <v>304</v>
      </c>
      <c r="N19" s="15">
        <f>M19</f>
        <v>304</v>
      </c>
      <c r="O19" s="15">
        <f>N19</f>
        <v>304</v>
      </c>
      <c r="P19" s="15">
        <f t="shared" si="5"/>
        <v>304</v>
      </c>
      <c r="Q19" s="15">
        <f t="shared" si="5"/>
        <v>304</v>
      </c>
      <c r="R19" s="15">
        <f>Q19</f>
        <v>304</v>
      </c>
      <c r="S19" s="15"/>
      <c r="T19" s="15"/>
      <c r="U19" s="15"/>
      <c r="V19" s="15"/>
      <c r="W19" s="14"/>
      <c r="X19" s="18"/>
    </row>
    <row r="20" spans="1:24" ht="15.75">
      <c r="A20" s="7" t="s">
        <v>32</v>
      </c>
      <c r="B20" s="3"/>
      <c r="C20" s="3"/>
      <c r="D20" s="3"/>
      <c r="E20" s="3"/>
      <c r="F20" s="3"/>
      <c r="G20" s="3"/>
      <c r="H20" s="3"/>
      <c r="I20" s="3"/>
      <c r="J20" s="4"/>
      <c r="K20" s="15">
        <v>197</v>
      </c>
      <c r="L20" s="15">
        <f t="shared" si="4"/>
        <v>197</v>
      </c>
      <c r="M20" s="15">
        <f t="shared" si="4"/>
        <v>197</v>
      </c>
      <c r="N20" s="15">
        <f>M20</f>
        <v>197</v>
      </c>
      <c r="O20" s="15">
        <f>N20</f>
        <v>197</v>
      </c>
      <c r="P20" s="15">
        <f t="shared" si="5"/>
        <v>197</v>
      </c>
      <c r="Q20" s="15">
        <f t="shared" si="5"/>
        <v>197</v>
      </c>
      <c r="R20" s="15">
        <f>Q20</f>
        <v>197</v>
      </c>
      <c r="S20" s="15"/>
      <c r="T20" s="15"/>
      <c r="U20" s="15"/>
      <c r="V20" s="15"/>
      <c r="W20" s="14"/>
      <c r="X20" s="18"/>
    </row>
    <row r="21" spans="1:23" ht="15.75">
      <c r="A21" s="7" t="s">
        <v>34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24"/>
      <c r="M21" s="24"/>
      <c r="N21" s="24"/>
      <c r="O21" s="15"/>
      <c r="P21" s="15" t="s">
        <v>18</v>
      </c>
      <c r="Q21" s="15"/>
      <c r="R21" s="15"/>
      <c r="S21" s="24"/>
      <c r="T21" s="24"/>
      <c r="U21" s="24"/>
      <c r="V21" s="24"/>
      <c r="W21" s="5"/>
    </row>
    <row r="22" spans="1:23" ht="15.75">
      <c r="A22" s="7" t="s">
        <v>65</v>
      </c>
      <c r="B22" s="3"/>
      <c r="C22" s="3"/>
      <c r="D22" s="3"/>
      <c r="E22" s="3"/>
      <c r="F22" s="3"/>
      <c r="G22" s="3"/>
      <c r="H22" s="3"/>
      <c r="I22" s="3"/>
      <c r="J22" s="4"/>
      <c r="K22" s="14"/>
      <c r="L22" s="24"/>
      <c r="M22" s="24"/>
      <c r="N22" s="24"/>
      <c r="O22" s="15">
        <f>O12*0.15</f>
        <v>29.564999999999998</v>
      </c>
      <c r="P22" s="15">
        <f>O22</f>
        <v>29.564999999999998</v>
      </c>
      <c r="Q22" s="15">
        <f>P22</f>
        <v>29.564999999999998</v>
      </c>
      <c r="R22" s="15">
        <f>Q22</f>
        <v>29.564999999999998</v>
      </c>
      <c r="S22" s="24"/>
      <c r="T22" s="24"/>
      <c r="U22" s="24"/>
      <c r="V22" s="24"/>
      <c r="W22" s="5"/>
    </row>
    <row r="23" spans="1:23" ht="15.75">
      <c r="A23" s="7" t="s">
        <v>66</v>
      </c>
      <c r="B23" s="6"/>
      <c r="C23" s="6"/>
      <c r="D23" s="6"/>
      <c r="E23" s="6"/>
      <c r="F23" s="6"/>
      <c r="G23" s="6"/>
      <c r="H23" s="6"/>
      <c r="I23" s="3"/>
      <c r="J23" s="4"/>
      <c r="K23" s="15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15"/>
      <c r="W23" s="5"/>
    </row>
    <row r="24" spans="1:23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5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6"/>
    </row>
    <row r="27" spans="1:23" ht="15">
      <c r="A27" s="2" t="s">
        <v>59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6"/>
    </row>
    <row r="28" spans="1:23" ht="1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5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6"/>
    </row>
    <row r="29" spans="1:23" ht="15">
      <c r="A29" s="2" t="s">
        <v>7</v>
      </c>
      <c r="B29" s="3"/>
      <c r="C29" s="3"/>
      <c r="D29" s="3"/>
      <c r="E29" s="3"/>
      <c r="F29" s="3"/>
      <c r="G29" s="3"/>
      <c r="H29" s="3"/>
      <c r="I29" s="3"/>
      <c r="J29" s="4"/>
      <c r="K29" s="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13"/>
    </row>
    <row r="30" spans="1:23" ht="15">
      <c r="A30" s="2" t="s">
        <v>53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"/>
    </row>
    <row r="31" spans="1:23" ht="15">
      <c r="A31" s="8" t="s">
        <v>8</v>
      </c>
      <c r="B31" s="9"/>
      <c r="C31" s="9"/>
      <c r="D31" s="9"/>
      <c r="E31" s="9"/>
      <c r="F31" s="9"/>
      <c r="G31" s="9"/>
      <c r="H31" s="9"/>
      <c r="I31" s="9"/>
      <c r="J31" s="10"/>
      <c r="K31" s="5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5"/>
    </row>
    <row r="35" spans="1:23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5"/>
    </row>
    <row r="36" spans="1:23" ht="15">
      <c r="A36" s="2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5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</row>
    <row r="37" spans="1:23" ht="15">
      <c r="A37" s="8" t="s">
        <v>9</v>
      </c>
      <c r="B37" s="9"/>
      <c r="C37" s="9"/>
      <c r="D37" s="9"/>
      <c r="E37" s="9"/>
      <c r="F37" s="9"/>
      <c r="G37" s="9"/>
      <c r="H37" s="9"/>
      <c r="I37" s="9"/>
      <c r="J37" s="10"/>
      <c r="K37" s="15">
        <f>K17+K18+K19+K20</f>
        <v>1356.023</v>
      </c>
      <c r="L37" s="15">
        <f>K37</f>
        <v>1356.023</v>
      </c>
      <c r="M37" s="15">
        <f>L37</f>
        <v>1356.023</v>
      </c>
      <c r="N37" s="15">
        <f>M37</f>
        <v>1356.023</v>
      </c>
      <c r="O37" s="15">
        <f>O17+O18+O19+O20+O22</f>
        <v>1482.558</v>
      </c>
      <c r="P37" s="15">
        <f>O37</f>
        <v>1482.558</v>
      </c>
      <c r="Q37" s="15">
        <f>P37</f>
        <v>1482.558</v>
      </c>
      <c r="R37" s="15"/>
      <c r="S37" s="15"/>
      <c r="T37" s="15"/>
      <c r="U37" s="15"/>
      <c r="V37" s="15"/>
      <c r="W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2012-04-11T09:24:38Z</cp:lastPrinted>
  <dcterms:created xsi:type="dcterms:W3CDTF">2012-04-11T04:13:08Z</dcterms:created>
  <dcterms:modified xsi:type="dcterms:W3CDTF">2018-09-12T08:00:28Z</dcterms:modified>
  <cp:category/>
  <cp:version/>
  <cp:contentType/>
  <cp:contentStatus/>
</cp:coreProperties>
</file>