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<sst xmlns="http://schemas.openxmlformats.org/spreadsheetml/2006/main" count="114" uniqueCount="67">
  <si>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</si>
  <si>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</si>
  <si>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</si>
  <si>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</si>
  <si>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</si>
  <si>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</si>
  <si>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</si>
  <si>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</si>
  <si>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</si>
  <si>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</si>
  <si>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</si>
  <si>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</si>
  <si>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 </t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</si>
  <si>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</si>
  <si>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</si>
  <si>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</si>
  <si>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</si>
  <si>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</si>
  <si>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</si>
  <si>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</si>
  <si>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</si>
  <si>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</si>
  <si>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>5.начислено за 1 квартал 5</t>
  </si>
  <si>
    <t xml:space="preserve">коммунальным услугам жилого дома № 5 ул. Новая за 1 квартал  </t>
  </si>
  <si>
    <t xml:space="preserve">коммунальным услугам жилого дома № 5 ул. Новая за 2 квартал  </t>
  </si>
  <si>
    <t xml:space="preserve">5.начислено за 2 квартал </t>
  </si>
  <si>
    <t xml:space="preserve">коммунальным услугам жилого дома № 5 ул. Новая за 3 квартал  </t>
  </si>
  <si>
    <t xml:space="preserve">5.начислено за 3 квартал  </t>
  </si>
  <si>
    <t xml:space="preserve">коммунальным услугам жилого дома № 5 ул. Новая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</si>
  <si>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</si>
  <si>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</si>
  <si>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</si>
  <si>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</si>
  <si>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</si>
  <si>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</si>
  <si>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</si>
  <si>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</si>
  <si>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</si>
  <si>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</si>
  <si>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</si>
  <si>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</si>
  <si>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</si>
  <si>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</si>
  <si>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</si>
  <si>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</si>
  <si>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</si>
  <si>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</si>
  <si>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</si>
  <si>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</si>
  <si>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</si>
  <si>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</si>
  <si>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</si>
  <si>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</si>
  <si>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</si>
  <si>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</si>
  <si>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</si>
  <si>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</si>
  <si>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</si>
  <si>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</si>
  <si>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</si>
  <si>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</si>
  <si>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</si>
  <si>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</si>
  <si>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</si>
  <si>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5  ул. Новая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</si>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</sst>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41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18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10642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618.7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3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  <c r="M20" s="16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618.7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618.7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27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618.7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29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6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10642</v>
      </c>
      <c r="L65" s="16"/>
      <c r="M65" s="16"/>
      <c r="N65" s="16"/>
      <c r="O65" s="17"/>
      <c r="P65" s="16"/>
    </row>
    <row r="66" spans="1:11" ht="15">
      <c r="A66" s="19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44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2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15" t="e">
        <f>K65+K66-K67</f>
        <v>#REF!</v>
      </c>
      <c r="L68" s="17"/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3"/>
  <sheetViews>
    <sheetView tabSelected="1" workbookViewId="0" topLeftCell="D1">
      <selection activeCell="R24" sqref="R24"/>
    </sheetView>
  </sheetViews>
  <sheetFormatPr defaultColWidth="9.00390625" defaultRowHeight="12.75"/>
  <cols>
    <col min="10" max="10" width="18.25390625" style="0" customWidth="1"/>
    <col min="22" max="22" width="8.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17" t="s">
        <v>18</v>
      </c>
    </row>
    <row r="6" ht="12.75">
      <c r="L6" s="17"/>
    </row>
    <row r="7" spans="5:35" ht="12.75">
      <c r="E7" s="18" t="s">
        <v>53</v>
      </c>
      <c r="AI7" s="22" t="s">
        <v>18</v>
      </c>
    </row>
    <row r="9" ht="12.75">
      <c r="AI9" s="17"/>
    </row>
    <row r="10" spans="11:23" ht="12.75">
      <c r="K10" t="s">
        <v>48</v>
      </c>
      <c r="L10" t="s">
        <v>49</v>
      </c>
      <c r="M10" t="s">
        <v>50</v>
      </c>
      <c r="N10" t="s">
        <v>21</v>
      </c>
      <c r="O10" t="s">
        <v>20</v>
      </c>
      <c r="P10" t="s">
        <v>19</v>
      </c>
      <c r="Q10" t="s">
        <v>13</v>
      </c>
      <c r="R10" t="s">
        <v>14</v>
      </c>
      <c r="S10" t="s">
        <v>15</v>
      </c>
      <c r="T10" t="s">
        <v>51</v>
      </c>
      <c r="U10" t="s">
        <v>16</v>
      </c>
      <c r="V10" t="s">
        <v>17</v>
      </c>
      <c r="W10" t="s">
        <v>54</v>
      </c>
    </row>
    <row r="11" spans="1:35" ht="15">
      <c r="A11" s="2" t="s">
        <v>55</v>
      </c>
      <c r="B11" s="3"/>
      <c r="C11" s="3"/>
      <c r="D11" s="3"/>
      <c r="E11" s="3"/>
      <c r="F11" s="3"/>
      <c r="G11" s="3"/>
      <c r="H11" s="3"/>
      <c r="I11" s="3"/>
      <c r="J11" s="4"/>
      <c r="K11" s="15">
        <v>-20295</v>
      </c>
      <c r="L11" s="15">
        <f aca="true" t="shared" si="0" ref="L11:Q11">K11+K16-K38</f>
        <v>-22757.231</v>
      </c>
      <c r="M11" s="15">
        <f t="shared" si="0"/>
        <v>-21782.462</v>
      </c>
      <c r="N11" s="15">
        <f t="shared" si="0"/>
        <v>-20168.693</v>
      </c>
      <c r="O11" s="15">
        <f t="shared" si="0"/>
        <v>-18554.924</v>
      </c>
      <c r="P11" s="15">
        <f t="shared" si="0"/>
        <v>-16872.561999999998</v>
      </c>
      <c r="Q11" s="15">
        <f t="shared" si="0"/>
        <v>-15190.199999999997</v>
      </c>
      <c r="R11" s="15">
        <f>Q11+Q16-Q38</f>
        <v>-13507.837999999996</v>
      </c>
      <c r="S11" s="12"/>
      <c r="T11" s="15"/>
      <c r="U11" s="15"/>
      <c r="V11" s="15"/>
      <c r="W11" s="5"/>
      <c r="AI11" s="17"/>
    </row>
    <row r="12" spans="1:23" ht="15">
      <c r="A12" s="2" t="s">
        <v>56</v>
      </c>
      <c r="B12" s="3"/>
      <c r="C12" s="3"/>
      <c r="D12" s="3"/>
      <c r="E12" s="3"/>
      <c r="F12" s="3"/>
      <c r="G12" s="3"/>
      <c r="H12" s="3"/>
      <c r="I12" s="3"/>
      <c r="J12" s="4"/>
      <c r="K12" s="15" t="s">
        <v>18</v>
      </c>
      <c r="L12" s="12"/>
      <c r="M12" s="24"/>
      <c r="N12" s="14"/>
      <c r="O12" s="14"/>
      <c r="P12" s="14" t="s">
        <v>18</v>
      </c>
      <c r="Q12" s="12"/>
      <c r="R12" s="12"/>
      <c r="S12" s="14"/>
      <c r="T12" s="14"/>
      <c r="U12" s="14"/>
      <c r="V12" s="14"/>
      <c r="W12" s="5"/>
    </row>
    <row r="13" spans="1:23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2">
        <v>618.7</v>
      </c>
      <c r="L13" s="12">
        <f aca="true" t="shared" si="1" ref="L13:M16">K13</f>
        <v>618.7</v>
      </c>
      <c r="M13" s="12">
        <f t="shared" si="1"/>
        <v>618.7</v>
      </c>
      <c r="N13" s="12">
        <f aca="true" t="shared" si="2" ref="N13:P14">M13</f>
        <v>618.7</v>
      </c>
      <c r="O13" s="12">
        <f t="shared" si="2"/>
        <v>618.7</v>
      </c>
      <c r="P13" s="12">
        <f t="shared" si="2"/>
        <v>618.7</v>
      </c>
      <c r="Q13" s="12">
        <f>P13</f>
        <v>618.7</v>
      </c>
      <c r="R13" s="12">
        <f>Q13</f>
        <v>618.7</v>
      </c>
      <c r="S13" s="14"/>
      <c r="T13" s="14"/>
      <c r="U13" s="14"/>
      <c r="V13" s="14"/>
      <c r="W13" s="14"/>
    </row>
    <row r="14" spans="1:23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4">
        <v>16</v>
      </c>
      <c r="L14" s="14">
        <f t="shared" si="1"/>
        <v>16</v>
      </c>
      <c r="M14" s="14">
        <f t="shared" si="1"/>
        <v>16</v>
      </c>
      <c r="N14" s="14">
        <f t="shared" si="2"/>
        <v>16</v>
      </c>
      <c r="O14" s="14">
        <f t="shared" si="2"/>
        <v>16</v>
      </c>
      <c r="P14" s="14">
        <f t="shared" si="2"/>
        <v>16</v>
      </c>
      <c r="Q14" s="14">
        <f>P14</f>
        <v>16</v>
      </c>
      <c r="R14" s="14">
        <f>Q14</f>
        <v>16</v>
      </c>
      <c r="S14" s="14"/>
      <c r="T14" s="14"/>
      <c r="U14" s="14"/>
      <c r="V14" s="14"/>
      <c r="W14" s="14"/>
    </row>
    <row r="15" spans="1:23" ht="15">
      <c r="A15" s="2" t="s">
        <v>57</v>
      </c>
      <c r="B15" s="3"/>
      <c r="C15" s="3"/>
      <c r="D15" s="3"/>
      <c r="E15" s="3"/>
      <c r="F15" s="3"/>
      <c r="G15" s="3"/>
      <c r="H15" s="3"/>
      <c r="I15" s="3"/>
      <c r="J15" s="4"/>
      <c r="K15" s="13">
        <v>9.49</v>
      </c>
      <c r="L15" s="13">
        <f t="shared" si="1"/>
        <v>9.49</v>
      </c>
      <c r="M15" s="13">
        <f t="shared" si="1"/>
        <v>9.49</v>
      </c>
      <c r="N15" s="13">
        <f>M15</f>
        <v>9.49</v>
      </c>
      <c r="O15" s="14">
        <v>10.24</v>
      </c>
      <c r="P15" s="14">
        <f>O15</f>
        <v>10.24</v>
      </c>
      <c r="Q15" s="14">
        <f>P15</f>
        <v>10.24</v>
      </c>
      <c r="R15" s="14">
        <f>Q15</f>
        <v>10.24</v>
      </c>
      <c r="S15" s="14"/>
      <c r="T15" s="14"/>
      <c r="U15" s="14"/>
      <c r="V15" s="14"/>
      <c r="W15" s="14"/>
    </row>
    <row r="16" spans="1:23" ht="15">
      <c r="A16" s="2" t="s">
        <v>58</v>
      </c>
      <c r="B16" s="3"/>
      <c r="C16" s="3"/>
      <c r="D16" s="3"/>
      <c r="E16" s="3"/>
      <c r="F16" s="3"/>
      <c r="G16" s="3"/>
      <c r="H16" s="3"/>
      <c r="I16" s="3"/>
      <c r="J16" s="4"/>
      <c r="K16" s="15">
        <v>5871</v>
      </c>
      <c r="L16" s="15">
        <f t="shared" si="1"/>
        <v>5871</v>
      </c>
      <c r="M16" s="15">
        <f t="shared" si="1"/>
        <v>5871</v>
      </c>
      <c r="N16" s="15">
        <f>M16</f>
        <v>5871</v>
      </c>
      <c r="O16" s="15">
        <f>O13*O15</f>
        <v>6335.488</v>
      </c>
      <c r="P16" s="15">
        <f>O16</f>
        <v>6335.488</v>
      </c>
      <c r="Q16" s="15">
        <f>P16</f>
        <v>6335.488</v>
      </c>
      <c r="R16" s="15">
        <f>Q16</f>
        <v>6335.488</v>
      </c>
      <c r="S16" s="15"/>
      <c r="T16" s="15"/>
      <c r="U16" s="15"/>
      <c r="V16" s="14"/>
      <c r="W16" s="14"/>
    </row>
    <row r="17" spans="1:23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27"/>
      <c r="L17" s="27"/>
      <c r="M17" s="5"/>
      <c r="N17" s="5"/>
      <c r="O17" s="5"/>
      <c r="P17" s="5"/>
      <c r="Q17" s="5"/>
      <c r="R17" s="5"/>
      <c r="S17" s="5"/>
      <c r="T17" s="5"/>
      <c r="U17" s="5"/>
      <c r="V17" s="5"/>
      <c r="W17" s="5" t="s">
        <v>18</v>
      </c>
    </row>
    <row r="18" spans="1:23" ht="15.75">
      <c r="A18" s="7" t="s">
        <v>47</v>
      </c>
      <c r="B18" s="3"/>
      <c r="C18" s="3"/>
      <c r="D18" s="3"/>
      <c r="E18" s="3"/>
      <c r="F18" s="3"/>
      <c r="G18" s="3"/>
      <c r="H18" s="3"/>
      <c r="I18" s="3"/>
      <c r="J18" s="4"/>
      <c r="K18" s="15">
        <f>K13*4.13</f>
        <v>2555.231</v>
      </c>
      <c r="L18" s="15">
        <f aca="true" t="shared" si="3" ref="L18:M21">K18</f>
        <v>2555.231</v>
      </c>
      <c r="M18" s="15">
        <f t="shared" si="3"/>
        <v>2555.231</v>
      </c>
      <c r="N18" s="15">
        <f>M18</f>
        <v>2555.231</v>
      </c>
      <c r="O18" s="15">
        <f>N18</f>
        <v>2555.231</v>
      </c>
      <c r="P18" s="15">
        <f>O18</f>
        <v>2555.231</v>
      </c>
      <c r="Q18" s="15">
        <f>P18</f>
        <v>2555.231</v>
      </c>
      <c r="R18" s="15">
        <f>Q18</f>
        <v>2555.231</v>
      </c>
      <c r="S18" s="15"/>
      <c r="T18" s="15"/>
      <c r="U18" s="15"/>
      <c r="V18" s="15"/>
      <c r="W18" s="5"/>
    </row>
    <row r="19" spans="1:23" ht="15.75">
      <c r="A19" s="7" t="s">
        <v>11</v>
      </c>
      <c r="B19" s="3"/>
      <c r="C19" s="3"/>
      <c r="D19" s="3"/>
      <c r="E19" s="3"/>
      <c r="F19" s="3"/>
      <c r="G19" s="3"/>
      <c r="H19" s="3"/>
      <c r="I19" s="3"/>
      <c r="J19" s="4"/>
      <c r="K19" s="15">
        <v>130</v>
      </c>
      <c r="L19" s="15">
        <f t="shared" si="3"/>
        <v>130</v>
      </c>
      <c r="M19" s="15">
        <f t="shared" si="3"/>
        <v>130</v>
      </c>
      <c r="N19" s="15">
        <f>M19</f>
        <v>130</v>
      </c>
      <c r="O19" s="15">
        <f>O13*0.7</f>
        <v>433.09000000000003</v>
      </c>
      <c r="P19" s="15">
        <f aca="true" t="shared" si="4" ref="P19:Q23">O19</f>
        <v>433.09000000000003</v>
      </c>
      <c r="Q19" s="15">
        <f t="shared" si="4"/>
        <v>433.09000000000003</v>
      </c>
      <c r="R19" s="15">
        <f>Q19</f>
        <v>433.09000000000003</v>
      </c>
      <c r="S19" s="15"/>
      <c r="T19" s="15"/>
      <c r="U19" s="15"/>
      <c r="V19" s="15"/>
      <c r="W19" s="5"/>
    </row>
    <row r="20" spans="1:23" ht="15.75">
      <c r="A20" s="7" t="s">
        <v>30</v>
      </c>
      <c r="B20" s="3"/>
      <c r="C20" s="3"/>
      <c r="D20" s="3"/>
      <c r="E20" s="3"/>
      <c r="F20" s="3"/>
      <c r="G20" s="3"/>
      <c r="H20" s="3"/>
      <c r="I20" s="3"/>
      <c r="J20" s="4"/>
      <c r="K20" s="15">
        <v>953</v>
      </c>
      <c r="L20" s="15">
        <f t="shared" si="3"/>
        <v>953</v>
      </c>
      <c r="M20" s="15">
        <f t="shared" si="3"/>
        <v>953</v>
      </c>
      <c r="N20" s="15">
        <f>M20</f>
        <v>953</v>
      </c>
      <c r="O20" s="15">
        <f>N20</f>
        <v>953</v>
      </c>
      <c r="P20" s="15">
        <f t="shared" si="4"/>
        <v>953</v>
      </c>
      <c r="Q20" s="15">
        <f t="shared" si="4"/>
        <v>953</v>
      </c>
      <c r="R20" s="15">
        <f>Q20</f>
        <v>953</v>
      </c>
      <c r="S20" s="15"/>
      <c r="T20" s="15"/>
      <c r="U20" s="15"/>
      <c r="V20" s="15"/>
      <c r="W20" s="5"/>
    </row>
    <row r="21" spans="1:23" ht="15.75">
      <c r="A21" s="7" t="s">
        <v>31</v>
      </c>
      <c r="B21" s="3"/>
      <c r="C21" s="3"/>
      <c r="D21" s="3"/>
      <c r="E21" s="3"/>
      <c r="F21" s="3"/>
      <c r="G21" s="3"/>
      <c r="H21" s="3"/>
      <c r="I21" s="3"/>
      <c r="J21" s="4"/>
      <c r="K21" s="15">
        <v>619</v>
      </c>
      <c r="L21" s="15">
        <f t="shared" si="3"/>
        <v>619</v>
      </c>
      <c r="M21" s="15">
        <f t="shared" si="3"/>
        <v>619</v>
      </c>
      <c r="N21" s="15">
        <f>M21</f>
        <v>619</v>
      </c>
      <c r="O21" s="15">
        <f>N21</f>
        <v>619</v>
      </c>
      <c r="P21" s="15">
        <f t="shared" si="4"/>
        <v>619</v>
      </c>
      <c r="Q21" s="15">
        <f t="shared" si="4"/>
        <v>619</v>
      </c>
      <c r="R21" s="15">
        <f>Q21</f>
        <v>619</v>
      </c>
      <c r="S21" s="15"/>
      <c r="T21" s="15"/>
      <c r="U21" s="15"/>
      <c r="V21" s="15"/>
      <c r="W21" s="5"/>
    </row>
    <row r="22" spans="1:23" ht="15.75">
      <c r="A22" s="7" t="s">
        <v>33</v>
      </c>
      <c r="B22" s="3"/>
      <c r="C22" s="3"/>
      <c r="D22" s="3"/>
      <c r="E22" s="3"/>
      <c r="F22" s="3"/>
      <c r="G22" s="3"/>
      <c r="H22" s="3"/>
      <c r="I22" s="3"/>
      <c r="J22" s="4"/>
      <c r="K22" s="14">
        <v>0</v>
      </c>
      <c r="L22" s="15">
        <f>K22</f>
        <v>0</v>
      </c>
      <c r="M22" s="15">
        <f>L22</f>
        <v>0</v>
      </c>
      <c r="N22" s="15">
        <f>M22</f>
        <v>0</v>
      </c>
      <c r="O22" s="15">
        <f>N22</f>
        <v>0</v>
      </c>
      <c r="P22" s="15">
        <f t="shared" si="4"/>
        <v>0</v>
      </c>
      <c r="Q22" s="15">
        <f t="shared" si="4"/>
        <v>0</v>
      </c>
      <c r="R22" s="15">
        <f>Q22</f>
        <v>0</v>
      </c>
      <c r="S22" s="15"/>
      <c r="T22" s="15"/>
      <c r="U22" s="15"/>
      <c r="V22" s="15"/>
      <c r="W22" s="5"/>
    </row>
    <row r="23" spans="1:23" ht="15.75">
      <c r="A23" s="7" t="s">
        <v>65</v>
      </c>
      <c r="B23" s="3"/>
      <c r="C23" s="3"/>
      <c r="D23" s="3"/>
      <c r="E23" s="3"/>
      <c r="F23" s="3"/>
      <c r="G23" s="3"/>
      <c r="H23" s="3"/>
      <c r="I23" s="3"/>
      <c r="J23" s="4"/>
      <c r="K23" s="14"/>
      <c r="L23" s="15"/>
      <c r="M23" s="15"/>
      <c r="N23" s="15"/>
      <c r="O23" s="15">
        <f>O13*0.15</f>
        <v>92.805</v>
      </c>
      <c r="P23" s="15">
        <f t="shared" si="4"/>
        <v>92.805</v>
      </c>
      <c r="Q23" s="15">
        <f t="shared" si="4"/>
        <v>92.805</v>
      </c>
      <c r="R23" s="15">
        <f>Q23</f>
        <v>92.805</v>
      </c>
      <c r="S23" s="15"/>
      <c r="T23" s="15"/>
      <c r="U23" s="15"/>
      <c r="V23" s="15"/>
      <c r="W23" s="5"/>
    </row>
    <row r="24" spans="1:23" ht="15.75">
      <c r="A24" s="7" t="s">
        <v>66</v>
      </c>
      <c r="B24" s="6"/>
      <c r="C24" s="6"/>
      <c r="D24" s="6"/>
      <c r="E24" s="6"/>
      <c r="F24" s="6"/>
      <c r="G24" s="6"/>
      <c r="H24" s="6"/>
      <c r="I24" s="3"/>
      <c r="J24" s="4"/>
      <c r="K24" s="15">
        <f>K27</f>
        <v>4076</v>
      </c>
      <c r="L24" s="15">
        <f>L25</f>
        <v>639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5"/>
    </row>
    <row r="25" spans="1:23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8">
        <v>639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6"/>
    </row>
    <row r="26" spans="1:23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8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6"/>
    </row>
    <row r="27" spans="1:23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8">
        <v>4076</v>
      </c>
      <c r="L27" s="2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6"/>
    </row>
    <row r="28" spans="1:23" ht="15">
      <c r="A28" s="2" t="s">
        <v>59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8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6"/>
    </row>
    <row r="29" spans="1:23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27"/>
      <c r="L29" s="28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6"/>
    </row>
    <row r="30" spans="1:23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27"/>
      <c r="L30" s="28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13"/>
    </row>
    <row r="31" spans="1:23" ht="15">
      <c r="A31" s="2" t="s">
        <v>52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8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27"/>
      <c r="L32" s="28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60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8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61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8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8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5"/>
    </row>
    <row r="36" spans="1:23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27"/>
      <c r="L36" s="28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5"/>
    </row>
    <row r="37" spans="1:23" ht="15">
      <c r="A37" s="2" t="s">
        <v>12</v>
      </c>
      <c r="B37" s="3"/>
      <c r="C37" s="3"/>
      <c r="D37" s="3"/>
      <c r="E37" s="3"/>
      <c r="F37" s="3"/>
      <c r="G37" s="3"/>
      <c r="H37" s="3"/>
      <c r="I37" s="3"/>
      <c r="J37" s="4"/>
      <c r="K37" s="28"/>
      <c r="L37" s="28" t="s">
        <v>18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5"/>
    </row>
    <row r="38" spans="1:23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5">
        <f>K18+K19+K20+K21+K22+K24</f>
        <v>8333.231</v>
      </c>
      <c r="L38" s="15">
        <f>L18+L19+L20+L21+L22+L24</f>
        <v>4896.231</v>
      </c>
      <c r="M38" s="15">
        <f>M18+M19+M20+M21+M22</f>
        <v>4257.231</v>
      </c>
      <c r="N38" s="15">
        <f>N18+N19+N20+N21+N22</f>
        <v>4257.231</v>
      </c>
      <c r="O38" s="15">
        <f>O18+O19+O20+O21+O22+O23</f>
        <v>4653.126</v>
      </c>
      <c r="P38" s="15">
        <f>O38</f>
        <v>4653.126</v>
      </c>
      <c r="Q38" s="15">
        <f>P38</f>
        <v>4653.126</v>
      </c>
      <c r="R38" s="15"/>
      <c r="S38" s="15"/>
      <c r="T38" s="15"/>
      <c r="U38" s="15"/>
      <c r="V38" s="15"/>
      <c r="W38" s="5"/>
    </row>
    <row r="43" ht="12.75">
      <c r="O43" s="17" t="s">
        <v>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2018-01-22T11:27:39Z</cp:lastPrinted>
  <dcterms:created xsi:type="dcterms:W3CDTF">2012-04-11T04:13:08Z</dcterms:created>
  <dcterms:modified xsi:type="dcterms:W3CDTF">2018-09-12T08:02:01Z</dcterms:modified>
  <cp:category/>
  <cp:version/>
  <cp:contentType/>
  <cp:contentStatus/>
</cp:coreProperties>
</file>