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<sst xmlns="http://schemas.openxmlformats.org/spreadsheetml/2006/main" count="110" uniqueCount="67">
  <si>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</si>
  <si>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</si>
  <si>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</si>
  <si>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</si>
  <si>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</si>
  <si>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</si>
  <si>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</si>
  <si>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</si>
  <si>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</si>
  <si>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</si>
  <si>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</si>
  <si>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</si>
  <si>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</si>
  <si>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</si>
  <si>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</si>
  <si>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</si>
  <si>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</si>
  <si>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</si>
  <si>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</si>
  <si>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</si>
  <si>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</si>
  <si>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</si>
  <si>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 Тариф </t>
  </si>
  <si>
    <t xml:space="preserve">коммунальным услугам жилого дома № 10 ул. Мира за 1 квартал  </t>
  </si>
  <si>
    <t xml:space="preserve">5.начислено за 1 квартал  </t>
  </si>
  <si>
    <t xml:space="preserve">коммунальным услугам жилого дома № 10 ул. Мира за 2 квартал </t>
  </si>
  <si>
    <t xml:space="preserve">5.начислено за 2 квартал  </t>
  </si>
  <si>
    <t xml:space="preserve">коммунальным услугам жилого дома № 10 ул. Мира за 3 квартал </t>
  </si>
  <si>
    <t xml:space="preserve">5.начислено за 3 квартал  </t>
  </si>
  <si>
    <t xml:space="preserve">коммунальным услугам жилого дома № 10 ул. Мира за 4 квартал  </t>
  </si>
  <si>
    <t xml:space="preserve">5.начислено за 4 квартал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</si>
  <si>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</si>
  <si>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</si>
  <si>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</si>
  <si>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</si>
  <si>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</si>
  <si>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</si>
  <si>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</si>
  <si>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</si>
  <si>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</si>
  <si>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</si>
  <si>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 года</t>
  </si>
  <si>
    <t>2. Остаток денежных средств по содержанию и текущему ремонту жилого дома на 01.10.2017 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</si>
  <si>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</si>
  <si>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</si>
  <si>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</si>
  <si>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</si>
  <si>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</si>
  <si>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</si>
  <si>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</si>
  <si>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</si>
  <si>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</si>
  <si>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</si>
  <si>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</si>
  <si>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</si>
  <si>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</si>
  <si>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</si>
  <si>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</si>
  <si>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</si>
  <si>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</si>
  <si>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</si>
  <si>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</si>
  <si>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</si>
  <si>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</si>
  <si>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10 ул. Мира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</si>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</sst>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7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3001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368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368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</v>
      </c>
    </row>
    <row r="40" spans="1:11" ht="15">
      <c r="A40" s="2" t="s">
        <v>28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368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</v>
      </c>
    </row>
    <row r="56" spans="1:11" ht="15">
      <c r="A56" s="2" t="s">
        <v>30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Лист2!#REF!*2+Лист2!#REF!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3001</v>
      </c>
      <c r="L65" s="16"/>
    </row>
    <row r="66" spans="1:11" ht="15">
      <c r="A66" s="18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19" t="s">
        <v>45</v>
      </c>
      <c r="B67" s="20"/>
      <c r="C67" s="20"/>
      <c r="D67" s="20"/>
      <c r="E67" s="20"/>
      <c r="F67" s="20"/>
      <c r="G67" s="20"/>
      <c r="H67" s="20"/>
      <c r="I67" s="20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18</v>
      </c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E1">
      <selection activeCell="R22" sqref="R22"/>
    </sheetView>
  </sheetViews>
  <sheetFormatPr defaultColWidth="9.00390625" defaultRowHeight="12.75"/>
  <cols>
    <col min="10" max="10" width="17.75390625" style="0" customWidth="1"/>
    <col min="22" max="22" width="8.125" style="0" customWidth="1"/>
    <col min="34" max="34" width="18.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1" t="s">
        <v>18</v>
      </c>
    </row>
    <row r="5" ht="12.75">
      <c r="E5" s="17" t="s">
        <v>54</v>
      </c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6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9648</v>
      </c>
      <c r="L10" s="15">
        <f aca="true" t="shared" si="0" ref="L10:Q10">K10+K14-K36</f>
        <v>10265.912</v>
      </c>
      <c r="M10" s="15">
        <f t="shared" si="0"/>
        <v>10883.824</v>
      </c>
      <c r="N10" s="15">
        <f t="shared" si="0"/>
        <v>11501.736</v>
      </c>
      <c r="O10" s="15">
        <f t="shared" si="0"/>
        <v>12119.648000000001</v>
      </c>
      <c r="P10" s="15">
        <f t="shared" si="0"/>
        <v>12623.260000000002</v>
      </c>
      <c r="Q10" s="15">
        <f t="shared" si="0"/>
        <v>13126.872000000003</v>
      </c>
      <c r="R10" s="15">
        <f>Q10+Q14-Q36</f>
        <v>13630.484000000004</v>
      </c>
      <c r="S10" s="14"/>
      <c r="T10" s="14"/>
      <c r="U10" s="14"/>
      <c r="V10" s="14"/>
      <c r="W10" s="14"/>
      <c r="X10" s="17"/>
      <c r="Y10" s="17"/>
      <c r="Z10" s="17"/>
    </row>
    <row r="11" spans="1:26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367.6</v>
      </c>
      <c r="L11" s="15">
        <f aca="true" t="shared" si="1" ref="L11:M14">K11</f>
        <v>367.6</v>
      </c>
      <c r="M11" s="15">
        <f t="shared" si="1"/>
        <v>367.6</v>
      </c>
      <c r="N11" s="15">
        <f aca="true" t="shared" si="2" ref="N11:P12">M11</f>
        <v>367.6</v>
      </c>
      <c r="O11" s="15">
        <f t="shared" si="2"/>
        <v>367.6</v>
      </c>
      <c r="P11" s="15">
        <f t="shared" si="2"/>
        <v>367.6</v>
      </c>
      <c r="Q11" s="15">
        <f>P11</f>
        <v>367.6</v>
      </c>
      <c r="R11" s="15">
        <f>Q11</f>
        <v>367.6</v>
      </c>
      <c r="S11" s="14"/>
      <c r="T11" s="14"/>
      <c r="U11" s="14"/>
      <c r="V11" s="14"/>
      <c r="W11" s="14"/>
      <c r="X11" s="17"/>
      <c r="Y11" s="17"/>
      <c r="Z11" s="17"/>
    </row>
    <row r="12" spans="1:26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2"/>
        <v>8</v>
      </c>
      <c r="Q12" s="14">
        <f>P12</f>
        <v>8</v>
      </c>
      <c r="R12" s="14">
        <f>Q12</f>
        <v>8</v>
      </c>
      <c r="S12" s="14"/>
      <c r="T12" s="14"/>
      <c r="U12" s="14"/>
      <c r="V12" s="14"/>
      <c r="W12" s="14"/>
      <c r="X12" s="17"/>
      <c r="Y12" s="17"/>
      <c r="Z12" s="17"/>
    </row>
    <row r="13" spans="1:26" ht="15">
      <c r="A13" s="2" t="s">
        <v>22</v>
      </c>
      <c r="B13" s="3"/>
      <c r="C13" s="3"/>
      <c r="D13" s="3"/>
      <c r="E13" s="3"/>
      <c r="F13" s="3"/>
      <c r="G13" s="3"/>
      <c r="H13" s="3"/>
      <c r="I13" s="3"/>
      <c r="J13" s="4"/>
      <c r="K13" s="13">
        <v>8.56</v>
      </c>
      <c r="L13" s="13">
        <f t="shared" si="1"/>
        <v>8.56</v>
      </c>
      <c r="M13" s="13">
        <f t="shared" si="1"/>
        <v>8.56</v>
      </c>
      <c r="N13" s="13">
        <f>M13</f>
        <v>8.56</v>
      </c>
      <c r="O13" s="14">
        <v>9.23</v>
      </c>
      <c r="P13" s="14">
        <f>O13</f>
        <v>9.23</v>
      </c>
      <c r="Q13" s="14">
        <f>P13</f>
        <v>9.23</v>
      </c>
      <c r="R13" s="14">
        <f>Q13</f>
        <v>9.23</v>
      </c>
      <c r="S13" s="14"/>
      <c r="T13" s="14"/>
      <c r="U13" s="14"/>
      <c r="V13" s="14"/>
      <c r="W13" s="14"/>
      <c r="X13" s="17"/>
      <c r="Y13" s="17"/>
      <c r="Z13" s="17"/>
    </row>
    <row r="14" spans="1:26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3147</v>
      </c>
      <c r="L14" s="15">
        <f t="shared" si="1"/>
        <v>3147</v>
      </c>
      <c r="M14" s="15">
        <f t="shared" si="1"/>
        <v>3147</v>
      </c>
      <c r="N14" s="15">
        <f>M14</f>
        <v>3147</v>
      </c>
      <c r="O14" s="15">
        <f>O11*O13</f>
        <v>3392.9480000000003</v>
      </c>
      <c r="P14" s="15">
        <f>O14</f>
        <v>3392.9480000000003</v>
      </c>
      <c r="Q14" s="15">
        <f>P14</f>
        <v>3392.9480000000003</v>
      </c>
      <c r="R14" s="15">
        <f>Q14</f>
        <v>3392.9480000000003</v>
      </c>
      <c r="S14" s="15"/>
      <c r="T14" s="15"/>
      <c r="U14" s="15"/>
      <c r="V14" s="14"/>
      <c r="W14" s="14"/>
      <c r="X14" s="17"/>
      <c r="Y14" s="17"/>
      <c r="Z14" s="17"/>
    </row>
    <row r="15" spans="1:26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18</v>
      </c>
      <c r="X15" s="17"/>
      <c r="Y15" s="17"/>
      <c r="Z15" s="17"/>
    </row>
    <row r="16" spans="1:26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1518.188</v>
      </c>
      <c r="L16" s="15">
        <f aca="true" t="shared" si="3" ref="L16:M19">K16</f>
        <v>1518.188</v>
      </c>
      <c r="M16" s="15">
        <f t="shared" si="3"/>
        <v>1518.188</v>
      </c>
      <c r="N16" s="15">
        <f>M16</f>
        <v>1518.188</v>
      </c>
      <c r="O16" s="15">
        <f>N16</f>
        <v>1518.188</v>
      </c>
      <c r="P16" s="15">
        <f>O16</f>
        <v>1518.188</v>
      </c>
      <c r="Q16" s="15">
        <f>P16</f>
        <v>1518.188</v>
      </c>
      <c r="R16" s="15">
        <f>Q16</f>
        <v>1518.188</v>
      </c>
      <c r="S16" s="15"/>
      <c r="T16" s="15"/>
      <c r="U16" s="15"/>
      <c r="V16" s="15"/>
      <c r="W16" s="14"/>
      <c r="X16" s="17"/>
      <c r="Y16" s="17"/>
      <c r="Z16" s="17"/>
    </row>
    <row r="17" spans="1:26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77.196</v>
      </c>
      <c r="L17" s="15">
        <f t="shared" si="3"/>
        <v>77.196</v>
      </c>
      <c r="M17" s="15">
        <f t="shared" si="3"/>
        <v>77.196</v>
      </c>
      <c r="N17" s="15">
        <f>M17</f>
        <v>77.196</v>
      </c>
      <c r="O17" s="15">
        <f>O11*0.7</f>
        <v>257.32</v>
      </c>
      <c r="P17" s="15">
        <f aca="true" t="shared" si="4" ref="P17:Q21">O17</f>
        <v>257.32</v>
      </c>
      <c r="Q17" s="15">
        <f t="shared" si="4"/>
        <v>257.32</v>
      </c>
      <c r="R17" s="15">
        <f>Q17</f>
        <v>257.32</v>
      </c>
      <c r="S17" s="15"/>
      <c r="T17" s="15"/>
      <c r="U17" s="15"/>
      <c r="V17" s="15"/>
      <c r="W17" s="14"/>
      <c r="X17" s="17"/>
      <c r="Y17" s="17"/>
      <c r="Z17" s="17"/>
    </row>
    <row r="18" spans="1:26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566.104</v>
      </c>
      <c r="L18" s="15">
        <f t="shared" si="3"/>
        <v>566.104</v>
      </c>
      <c r="M18" s="15">
        <f t="shared" si="3"/>
        <v>566.104</v>
      </c>
      <c r="N18" s="15">
        <f>M18</f>
        <v>566.104</v>
      </c>
      <c r="O18" s="15">
        <f>N18</f>
        <v>566.104</v>
      </c>
      <c r="P18" s="15">
        <f t="shared" si="4"/>
        <v>566.104</v>
      </c>
      <c r="Q18" s="15">
        <f t="shared" si="4"/>
        <v>566.104</v>
      </c>
      <c r="R18" s="15">
        <f>Q18</f>
        <v>566.104</v>
      </c>
      <c r="S18" s="15"/>
      <c r="T18" s="15"/>
      <c r="U18" s="15"/>
      <c r="V18" s="15"/>
      <c r="W18" s="14"/>
      <c r="X18" s="17"/>
      <c r="Y18" s="17"/>
      <c r="Z18" s="17"/>
    </row>
    <row r="19" spans="1:26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367.6</v>
      </c>
      <c r="L19" s="15">
        <f t="shared" si="3"/>
        <v>367.6</v>
      </c>
      <c r="M19" s="15">
        <f t="shared" si="3"/>
        <v>367.6</v>
      </c>
      <c r="N19" s="15">
        <f>M19</f>
        <v>367.6</v>
      </c>
      <c r="O19" s="15">
        <f>N19</f>
        <v>367.6</v>
      </c>
      <c r="P19" s="15">
        <f t="shared" si="4"/>
        <v>367.6</v>
      </c>
      <c r="Q19" s="15">
        <f t="shared" si="4"/>
        <v>367.6</v>
      </c>
      <c r="R19" s="15">
        <f>Q19</f>
        <v>367.6</v>
      </c>
      <c r="S19" s="15"/>
      <c r="T19" s="15"/>
      <c r="U19" s="15"/>
      <c r="V19" s="15"/>
      <c r="W19" s="14"/>
      <c r="X19" s="17"/>
      <c r="Y19" s="17"/>
      <c r="Z19" s="17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2"/>
      <c r="M20" s="23"/>
      <c r="N20" s="23"/>
      <c r="O20" s="15">
        <f>O11*0.34</f>
        <v>124.98400000000002</v>
      </c>
      <c r="P20" s="15">
        <f t="shared" si="4"/>
        <v>124.98400000000002</v>
      </c>
      <c r="Q20" s="15">
        <f t="shared" si="4"/>
        <v>124.98400000000002</v>
      </c>
      <c r="R20" s="15">
        <f>Q20</f>
        <v>124.98400000000002</v>
      </c>
      <c r="S20" s="23"/>
      <c r="T20" s="23"/>
      <c r="U20" s="23"/>
      <c r="V20" s="23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2"/>
      <c r="M21" s="23"/>
      <c r="N21" s="23"/>
      <c r="O21" s="15">
        <f>O11*0.15</f>
        <v>55.14</v>
      </c>
      <c r="P21" s="15">
        <f t="shared" si="4"/>
        <v>55.14</v>
      </c>
      <c r="Q21" s="15">
        <f t="shared" si="4"/>
        <v>55.14</v>
      </c>
      <c r="R21" s="15">
        <f>Q21</f>
        <v>55.14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2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2"/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2529.088</v>
      </c>
      <c r="L36" s="15">
        <f>K36</f>
        <v>2529.088</v>
      </c>
      <c r="M36" s="15">
        <f>L36</f>
        <v>2529.088</v>
      </c>
      <c r="N36" s="15">
        <f>M36</f>
        <v>2529.088</v>
      </c>
      <c r="O36" s="15">
        <f>O16+O17+O18+O19+O20+O21</f>
        <v>2889.336</v>
      </c>
      <c r="P36" s="15">
        <f>O36</f>
        <v>2889.336</v>
      </c>
      <c r="Q36" s="15">
        <f>P36</f>
        <v>2889.336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2018-09-12T08:04:41Z</dcterms:modified>
  <cp:category/>
  <cp:version/>
  <cp:contentType/>
  <cp:contentStatus/>
</cp:coreProperties>
</file>