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<sst xmlns="http://schemas.openxmlformats.org/spreadsheetml/2006/main" count="109" uniqueCount="67">
  <si>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</si>
  <si>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</si>
  <si>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</si>
  <si>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</si>
  <si>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</si>
  <si>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</si>
  <si>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</si>
  <si>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</si>
  <si>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</si>
  <si>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</si>
  <si>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</si>
  <si>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</si>
  <si>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</si>
  <si>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</si>
  <si>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</si>
  <si>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</si>
  <si>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</si>
  <si>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</si>
  <si>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</si>
  <si>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</si>
  <si>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</si>
  <si>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5 ул. Лавренева за 1 квартал  </t>
  </si>
  <si>
    <t xml:space="preserve">5.начислено за 1 квартал  </t>
  </si>
  <si>
    <t xml:space="preserve">коммунальным услугам жилого дома № 5 ул. Лавренева за 2 квартал </t>
  </si>
  <si>
    <t xml:space="preserve">5.начислено за 2 квартал  </t>
  </si>
  <si>
    <t xml:space="preserve">коммунальным услугам жилого дома № 5 ул. Лавренева за 3 квартал  </t>
  </si>
  <si>
    <t xml:space="preserve">5.начислено за 3 квартал  </t>
  </si>
  <si>
    <t xml:space="preserve">коммунальным услугам жилого дома № 5 ул. Лавренева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</si>
  <si>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</si>
  <si>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</si>
  <si>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</si>
  <si>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</si>
  <si>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</si>
  <si>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</si>
  <si>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</si>
  <si>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</si>
  <si>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</si>
  <si>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</si>
  <si>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</si>
  <si>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</si>
  <si>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</si>
  <si>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</si>
  <si>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</si>
  <si>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</si>
  <si>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</si>
  <si>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</si>
  <si>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2. Остаток денежных средств по содержанию и текущему ремонту жилого дома на 01.07.2016г.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</si>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</sst>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32200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510.8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35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510.8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12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510.8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12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38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39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510.8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12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32200</v>
      </c>
    </row>
    <row r="67" spans="1:11" ht="15">
      <c r="A67" s="19" t="s">
        <v>41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42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43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17</v>
      </c>
    </row>
    <row r="70" spans="1:11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125" style="0" customWidth="1"/>
    <col min="22" max="22" width="10.37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ht="12.75">
      <c r="E5" s="18" t="s">
        <v>54</v>
      </c>
    </row>
    <row r="8" spans="11:23" ht="12.75">
      <c r="K8" t="s">
        <v>49</v>
      </c>
      <c r="L8" t="s">
        <v>50</v>
      </c>
      <c r="M8" t="s">
        <v>51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3858</v>
      </c>
      <c r="L10" s="15">
        <f aca="true" t="shared" si="0" ref="L10:Q10">K10+K14-K36</f>
        <v>4936.592</v>
      </c>
      <c r="M10" s="15">
        <f t="shared" si="0"/>
        <v>5450.184</v>
      </c>
      <c r="N10" s="15">
        <f t="shared" si="0"/>
        <v>6528.776000000001</v>
      </c>
      <c r="O10" s="15">
        <f t="shared" si="0"/>
        <v>7607.368000000001</v>
      </c>
      <c r="P10" s="15">
        <f t="shared" si="0"/>
        <v>8189.492000000002</v>
      </c>
      <c r="Q10" s="15">
        <f t="shared" si="0"/>
        <v>8771.616000000002</v>
      </c>
      <c r="R10" s="15">
        <f>Q10+Q14-Q36</f>
        <v>8074.740000000002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506.6</v>
      </c>
      <c r="L11" s="12">
        <f aca="true" t="shared" si="1" ref="L11:M14">K11</f>
        <v>506.6</v>
      </c>
      <c r="M11" s="12">
        <f t="shared" si="1"/>
        <v>506.6</v>
      </c>
      <c r="N11" s="12">
        <f aca="true" t="shared" si="2" ref="N11:O14">M11</f>
        <v>506.6</v>
      </c>
      <c r="O11" s="12">
        <f t="shared" si="2"/>
        <v>506.6</v>
      </c>
      <c r="P11" s="12">
        <f aca="true" t="shared" si="3" ref="P11:Q14">O11</f>
        <v>506.6</v>
      </c>
      <c r="Q11" s="12">
        <f t="shared" si="3"/>
        <v>506.6</v>
      </c>
      <c r="R11" s="12">
        <f>Q11</f>
        <v>506.6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 t="shared" si="1"/>
        <v>12</v>
      </c>
      <c r="M12" s="14">
        <f t="shared" si="1"/>
        <v>12</v>
      </c>
      <c r="N12" s="14">
        <f t="shared" si="2"/>
        <v>12</v>
      </c>
      <c r="O12" s="14">
        <f t="shared" si="2"/>
        <v>12</v>
      </c>
      <c r="P12" s="14">
        <f t="shared" si="3"/>
        <v>12</v>
      </c>
      <c r="Q12" s="14">
        <f t="shared" si="3"/>
        <v>12</v>
      </c>
      <c r="R12" s="14">
        <f>Q12</f>
        <v>12</v>
      </c>
      <c r="S12" s="14"/>
      <c r="T12" s="14"/>
      <c r="U12" s="14"/>
      <c r="V12" s="5"/>
      <c r="W12" s="5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f t="shared" si="1"/>
        <v>9.01</v>
      </c>
      <c r="M13" s="13">
        <f t="shared" si="1"/>
        <v>9.01</v>
      </c>
      <c r="N13" s="13">
        <f t="shared" si="2"/>
        <v>9.01</v>
      </c>
      <c r="O13" s="13">
        <f t="shared" si="2"/>
        <v>9.01</v>
      </c>
      <c r="P13" s="13">
        <f t="shared" si="3"/>
        <v>9.01</v>
      </c>
      <c r="Q13" s="13">
        <f t="shared" si="3"/>
        <v>9.01</v>
      </c>
      <c r="R13" s="13">
        <f>Q13</f>
        <v>9.01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4564</v>
      </c>
      <c r="L14" s="15">
        <f t="shared" si="1"/>
        <v>4564</v>
      </c>
      <c r="M14" s="15">
        <f t="shared" si="1"/>
        <v>4564</v>
      </c>
      <c r="N14" s="15">
        <f t="shared" si="2"/>
        <v>4564</v>
      </c>
      <c r="O14" s="15">
        <f t="shared" si="2"/>
        <v>4564</v>
      </c>
      <c r="P14" s="15">
        <f t="shared" si="3"/>
        <v>4564</v>
      </c>
      <c r="Q14" s="15">
        <f t="shared" si="3"/>
        <v>4564</v>
      </c>
      <c r="R14" s="15">
        <f>Q14</f>
        <v>4564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5"/>
      <c r="T15" s="5"/>
      <c r="U15" s="5"/>
      <c r="V15" s="5"/>
      <c r="W15" s="5" t="s">
        <v>17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2092.2580000000003</v>
      </c>
      <c r="L16" s="15">
        <f aca="true" t="shared" si="4" ref="L16:M19">K16</f>
        <v>2092.2580000000003</v>
      </c>
      <c r="M16" s="15">
        <f t="shared" si="4"/>
        <v>2092.2580000000003</v>
      </c>
      <c r="N16" s="15">
        <f>M16</f>
        <v>2092.2580000000003</v>
      </c>
      <c r="O16" s="15">
        <f>N16</f>
        <v>2092.2580000000003</v>
      </c>
      <c r="P16" s="15">
        <f>O16</f>
        <v>2092.2580000000003</v>
      </c>
      <c r="Q16" s="15">
        <f>P16</f>
        <v>2092.2580000000003</v>
      </c>
      <c r="R16" s="15">
        <f>Q16</f>
        <v>2092.2580000000003</v>
      </c>
      <c r="S16" s="24"/>
      <c r="T16" s="24"/>
      <c r="U16" s="24"/>
      <c r="V16" s="24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106.386</v>
      </c>
      <c r="L17" s="15">
        <f t="shared" si="4"/>
        <v>106.386</v>
      </c>
      <c r="M17" s="15">
        <f t="shared" si="4"/>
        <v>106.386</v>
      </c>
      <c r="N17" s="15">
        <f>M17</f>
        <v>106.386</v>
      </c>
      <c r="O17" s="15">
        <f>O11*0.7</f>
        <v>354.62</v>
      </c>
      <c r="P17" s="15">
        <f aca="true" t="shared" si="5" ref="P17:Q21">O17</f>
        <v>354.62</v>
      </c>
      <c r="Q17" s="15">
        <f t="shared" si="5"/>
        <v>354.62</v>
      </c>
      <c r="R17" s="15">
        <f>Q17</f>
        <v>354.62</v>
      </c>
      <c r="S17" s="24"/>
      <c r="T17" s="24"/>
      <c r="U17" s="24"/>
      <c r="V17" s="24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780.1640000000001</v>
      </c>
      <c r="L18" s="15">
        <f t="shared" si="4"/>
        <v>780.1640000000001</v>
      </c>
      <c r="M18" s="15">
        <f t="shared" si="4"/>
        <v>780.1640000000001</v>
      </c>
      <c r="N18" s="15">
        <f>M18</f>
        <v>780.1640000000001</v>
      </c>
      <c r="O18" s="15">
        <f>N18</f>
        <v>780.1640000000001</v>
      </c>
      <c r="P18" s="15">
        <f t="shared" si="5"/>
        <v>780.1640000000001</v>
      </c>
      <c r="Q18" s="15">
        <f t="shared" si="5"/>
        <v>780.1640000000001</v>
      </c>
      <c r="R18" s="15">
        <f>Q18</f>
        <v>780.1640000000001</v>
      </c>
      <c r="S18" s="24"/>
      <c r="T18" s="24"/>
      <c r="U18" s="24"/>
      <c r="V18" s="24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506.6</v>
      </c>
      <c r="L19" s="15">
        <f t="shared" si="4"/>
        <v>506.6</v>
      </c>
      <c r="M19" s="15">
        <f t="shared" si="4"/>
        <v>506.6</v>
      </c>
      <c r="N19" s="15">
        <f>M19</f>
        <v>506.6</v>
      </c>
      <c r="O19" s="15">
        <f>N19</f>
        <v>506.6</v>
      </c>
      <c r="P19" s="15">
        <f t="shared" si="5"/>
        <v>506.6</v>
      </c>
      <c r="Q19" s="15">
        <f t="shared" si="5"/>
        <v>506.6</v>
      </c>
      <c r="R19" s="15">
        <f>Q19</f>
        <v>506.6</v>
      </c>
      <c r="S19" s="24"/>
      <c r="T19" s="24"/>
      <c r="U19" s="24"/>
      <c r="V19" s="24"/>
      <c r="W19" s="5"/>
    </row>
    <row r="20" spans="1:24" ht="15.75">
      <c r="A20" s="7" t="s">
        <v>45</v>
      </c>
      <c r="B20" s="3"/>
      <c r="C20" s="3"/>
      <c r="D20" s="3"/>
      <c r="E20" s="3"/>
      <c r="F20" s="3"/>
      <c r="G20" s="3"/>
      <c r="H20" s="3"/>
      <c r="I20" s="3"/>
      <c r="J20" s="4"/>
      <c r="K20" s="27"/>
      <c r="L20" s="15">
        <v>0</v>
      </c>
      <c r="M20" s="24"/>
      <c r="N20" s="24"/>
      <c r="O20" s="15">
        <f>O11*0.34</f>
        <v>172.24400000000003</v>
      </c>
      <c r="P20" s="15">
        <f t="shared" si="5"/>
        <v>172.24400000000003</v>
      </c>
      <c r="Q20" s="15">
        <f t="shared" si="5"/>
        <v>172.24400000000003</v>
      </c>
      <c r="R20" s="15">
        <f>Q20</f>
        <v>172.24400000000003</v>
      </c>
      <c r="S20" s="15"/>
      <c r="T20" s="15"/>
      <c r="U20" s="15"/>
      <c r="V20" s="15"/>
      <c r="W20" s="14"/>
      <c r="X20" s="18"/>
    </row>
    <row r="21" spans="1:24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7"/>
      <c r="L21" s="15"/>
      <c r="M21" s="24"/>
      <c r="N21" s="24"/>
      <c r="O21" s="15">
        <f>O11*0.15</f>
        <v>75.99</v>
      </c>
      <c r="P21" s="15">
        <f t="shared" si="5"/>
        <v>75.99</v>
      </c>
      <c r="Q21" s="15">
        <f t="shared" si="5"/>
        <v>75.99</v>
      </c>
      <c r="R21" s="15">
        <f>Q21</f>
        <v>75.99</v>
      </c>
      <c r="S21" s="15"/>
      <c r="T21" s="15"/>
      <c r="U21" s="15"/>
      <c r="V21" s="15"/>
      <c r="W21" s="14"/>
      <c r="X21" s="18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3"/>
      <c r="L22" s="15">
        <f>L26</f>
        <v>565</v>
      </c>
      <c r="M22" s="24"/>
      <c r="N22" s="24"/>
      <c r="O22" s="24"/>
      <c r="P22" s="24"/>
      <c r="Q22" s="15">
        <f>Q33</f>
        <v>1279</v>
      </c>
      <c r="R22" s="24"/>
      <c r="S22" s="24"/>
      <c r="T22" s="24"/>
      <c r="U22" s="24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3">
        <v>565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>
        <v>1279</v>
      </c>
      <c r="R33" s="24"/>
      <c r="S33" s="24"/>
      <c r="T33" s="24"/>
      <c r="U33" s="24"/>
      <c r="V33" s="24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3485.4080000000004</v>
      </c>
      <c r="L36" s="15">
        <f>L16+L17+L18+L19+L20+L22</f>
        <v>4050.4080000000004</v>
      </c>
      <c r="M36" s="15">
        <f>K36</f>
        <v>3485.4080000000004</v>
      </c>
      <c r="N36" s="15">
        <f>N16+N17+N18+N19</f>
        <v>3485.4080000000004</v>
      </c>
      <c r="O36" s="15">
        <f>O16+O17+O18+O19+O20+O21</f>
        <v>3981.876</v>
      </c>
      <c r="P36" s="15">
        <f>O36</f>
        <v>3981.876</v>
      </c>
      <c r="Q36" s="15">
        <f>Q16+Q17+Q18+Q19+Q20+Q21+Q22</f>
        <v>5260.876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2014-02-07T08:17:48Z</cp:lastPrinted>
  <dcterms:created xsi:type="dcterms:W3CDTF">2012-04-11T04:13:08Z</dcterms:created>
  <dcterms:modified xsi:type="dcterms:W3CDTF">2018-09-12T08:29:17Z</dcterms:modified>
  <cp:category/>
  <cp:version/>
  <cp:contentType/>
  <cp:contentStatus/>
</cp:coreProperties>
</file>