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<sst xmlns="http://schemas.openxmlformats.org/spreadsheetml/2006/main" count="110" uniqueCount="67">
  <si>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</si>
  <si>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</si>
  <si>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</si>
  <si>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</si>
  <si>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</si>
  <si>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</si>
  <si>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</si>
  <si>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</si>
  <si>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</si>
  <si>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</si>
  <si>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</si>
  <si>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</si>
  <si>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</si>
  <si>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</si>
  <si>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</si>
  <si>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</si>
  <si>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</si>
  <si>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</si>
  <si>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</si>
  <si>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</si>
  <si>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</si>
  <si>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</si>
  <si>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5.начислено за 2 квартал 2014г. </t>
  </si>
  <si>
    <t xml:space="preserve">коммунальным услугам жилого дома № 2 ул. Лавренева за 1 квартал  </t>
  </si>
  <si>
    <t xml:space="preserve">5.начислено за 1 квартал  </t>
  </si>
  <si>
    <t xml:space="preserve">коммунальным услугам жилого дома № 2 ул. Лавренева за 2 квартал  </t>
  </si>
  <si>
    <t xml:space="preserve">коммунальным услугам жилого дома № 2 ул. Лавренева за 3 квартал  </t>
  </si>
  <si>
    <t xml:space="preserve">5.начислено за 3 квартал  </t>
  </si>
  <si>
    <t>коммунальным услугам жилого дома № 2 ул. Лавренева за 4 квартал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</si>
  <si>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</si>
  <si>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</si>
  <si>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</si>
  <si>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</si>
  <si>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</si>
  <si>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</si>
  <si>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</si>
  <si>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</si>
  <si>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</si>
  <si>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</si>
  <si>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</si>
  <si>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</si>
  <si>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</si>
  <si>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</si>
  <si>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</si>
  <si>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</si>
  <si>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</si>
  <si>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</si>
  <si>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</si>
  <si>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</si>
  <si>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</si>
  <si>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</si>
  <si>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</si>
  <si>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</si>
  <si>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</si>
  <si>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</si>
  <si>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</si>
  <si>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</si>
  <si>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</si>
  <si>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</si>
  <si>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</si>
  <si>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</si>
  <si>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</si>
  <si>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</si>
  <si>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</si>
  <si>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  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</si>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</sst>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2">
          <cell r="C352">
            <v>498.1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5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 t="s">
        <v>18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19875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498.1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24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25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2"/>
      <c r="L21" s="16"/>
    </row>
    <row r="22" spans="1:11" ht="15">
      <c r="A22" s="2" t="s">
        <v>37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'[1]Лист1'!$C$352</f>
        <v>498.1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12</v>
      </c>
    </row>
    <row r="25" spans="1:11" ht="15">
      <c r="A25" s="2" t="s">
        <v>22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32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33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39</v>
      </c>
      <c r="B38" s="3"/>
      <c r="C38" s="3"/>
      <c r="D38" s="3"/>
      <c r="E38" s="3"/>
      <c r="F38" s="3"/>
      <c r="G38" s="3"/>
      <c r="H38" s="3"/>
      <c r="I38" s="3"/>
      <c r="J38" s="4"/>
      <c r="K38" s="12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498.1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12</v>
      </c>
    </row>
    <row r="41" spans="1:11" ht="15">
      <c r="A41" s="2" t="s">
        <v>27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33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28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41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498.1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12</v>
      </c>
    </row>
    <row r="57" spans="1:11" ht="15">
      <c r="A57" s="2" t="s">
        <v>29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Лист2!#REF!+Лист2!#REF!+Лист2!#REF!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33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2" ht="15">
      <c r="A66" s="2" t="s">
        <v>42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19875</v>
      </c>
      <c r="L66" s="16"/>
    </row>
    <row r="67" spans="1:11" ht="15">
      <c r="A67" s="18" t="s">
        <v>43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19" t="s">
        <v>44</v>
      </c>
      <c r="B68" s="20"/>
      <c r="C68" s="20"/>
      <c r="D68" s="20"/>
      <c r="E68" s="20"/>
      <c r="F68" s="20"/>
      <c r="G68" s="20"/>
      <c r="H68" s="20"/>
      <c r="I68" s="20"/>
      <c r="J68" s="10"/>
      <c r="K68" s="15" t="e">
        <f>K64+K48+K32+K15</f>
        <v>#REF!</v>
      </c>
    </row>
    <row r="69" spans="1:11" ht="15">
      <c r="A69" s="2" t="s">
        <v>45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22" sqref="R22"/>
    </sheetView>
  </sheetViews>
  <sheetFormatPr defaultColWidth="9.00390625" defaultRowHeight="12.75"/>
  <cols>
    <col min="10" max="10" width="18.37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 t="s">
        <v>18</v>
      </c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1" t="s">
        <v>18</v>
      </c>
    </row>
    <row r="5" ht="12.75">
      <c r="E5" s="17" t="s">
        <v>54</v>
      </c>
    </row>
    <row r="8" spans="11:23" ht="12.75">
      <c r="K8" t="s">
        <v>49</v>
      </c>
      <c r="L8" t="s">
        <v>50</v>
      </c>
      <c r="M8" t="s">
        <v>51</v>
      </c>
      <c r="N8" t="s">
        <v>21</v>
      </c>
      <c r="O8" t="s">
        <v>20</v>
      </c>
      <c r="P8" t="s">
        <v>19</v>
      </c>
      <c r="Q8" t="s">
        <v>12</v>
      </c>
      <c r="R8" t="s">
        <v>13</v>
      </c>
      <c r="S8" t="s">
        <v>14</v>
      </c>
      <c r="T8" t="s">
        <v>52</v>
      </c>
      <c r="U8" t="s">
        <v>15</v>
      </c>
      <c r="V8" t="s">
        <v>16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 t="s">
        <v>18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5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26370</v>
      </c>
      <c r="L10" s="15">
        <f aca="true" t="shared" si="0" ref="L10:Q10">K10+K14-K36</f>
        <v>28275.568</v>
      </c>
      <c r="M10" s="15">
        <f t="shared" si="0"/>
        <v>30181.136</v>
      </c>
      <c r="N10" s="15">
        <f t="shared" si="0"/>
        <v>32086.703999999998</v>
      </c>
      <c r="O10" s="15">
        <f t="shared" si="0"/>
        <v>33992.272</v>
      </c>
      <c r="P10" s="15">
        <f t="shared" si="0"/>
        <v>35408.918</v>
      </c>
      <c r="Q10" s="15">
        <f t="shared" si="0"/>
        <v>35476.564</v>
      </c>
      <c r="R10" s="15">
        <f>Q10+Q14-Q36</f>
        <v>35544.21</v>
      </c>
      <c r="S10" s="14"/>
      <c r="T10" s="14"/>
      <c r="U10" s="14"/>
      <c r="V10" s="14"/>
      <c r="W10" s="14"/>
      <c r="X10" s="17"/>
      <c r="Y10" s="17"/>
    </row>
    <row r="11" spans="1:25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498.9</v>
      </c>
      <c r="L11" s="12">
        <f aca="true" t="shared" si="1" ref="L11:M14">K11</f>
        <v>498.9</v>
      </c>
      <c r="M11" s="12">
        <f t="shared" si="1"/>
        <v>498.9</v>
      </c>
      <c r="N11" s="12">
        <f aca="true" t="shared" si="2" ref="N11:O14">M11</f>
        <v>498.9</v>
      </c>
      <c r="O11" s="12">
        <f t="shared" si="2"/>
        <v>498.9</v>
      </c>
      <c r="P11" s="12">
        <f aca="true" t="shared" si="3" ref="P11:Q14">O11</f>
        <v>498.9</v>
      </c>
      <c r="Q11" s="12">
        <f t="shared" si="3"/>
        <v>498.9</v>
      </c>
      <c r="R11" s="12">
        <f>Q11</f>
        <v>498.9</v>
      </c>
      <c r="S11" s="14"/>
      <c r="T11" s="14"/>
      <c r="U11" s="14"/>
      <c r="V11" s="14"/>
      <c r="W11" s="14"/>
      <c r="X11" s="17"/>
      <c r="Y11" s="17"/>
    </row>
    <row r="12" spans="1:25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12</v>
      </c>
      <c r="L12" s="14">
        <f t="shared" si="1"/>
        <v>12</v>
      </c>
      <c r="M12" s="14">
        <f t="shared" si="1"/>
        <v>12</v>
      </c>
      <c r="N12" s="14">
        <f t="shared" si="2"/>
        <v>12</v>
      </c>
      <c r="O12" s="14">
        <f t="shared" si="2"/>
        <v>12</v>
      </c>
      <c r="P12" s="14">
        <f t="shared" si="3"/>
        <v>12</v>
      </c>
      <c r="Q12" s="14">
        <f t="shared" si="3"/>
        <v>12</v>
      </c>
      <c r="R12" s="14">
        <f>Q12</f>
        <v>12</v>
      </c>
      <c r="S12" s="14"/>
      <c r="T12" s="14"/>
      <c r="U12" s="14"/>
      <c r="V12" s="14"/>
      <c r="W12" s="14"/>
      <c r="X12" s="17"/>
      <c r="Y12" s="17"/>
    </row>
    <row r="13" spans="1:25" ht="15">
      <c r="A13" s="2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2">
        <v>10.7</v>
      </c>
      <c r="L13" s="12">
        <f t="shared" si="1"/>
        <v>10.7</v>
      </c>
      <c r="M13" s="12">
        <f t="shared" si="1"/>
        <v>10.7</v>
      </c>
      <c r="N13" s="12">
        <f t="shared" si="2"/>
        <v>10.7</v>
      </c>
      <c r="O13" s="12">
        <f t="shared" si="2"/>
        <v>10.7</v>
      </c>
      <c r="P13" s="12">
        <f t="shared" si="3"/>
        <v>10.7</v>
      </c>
      <c r="Q13" s="12">
        <f t="shared" si="3"/>
        <v>10.7</v>
      </c>
      <c r="R13" s="12">
        <f>Q13</f>
        <v>10.7</v>
      </c>
      <c r="S13" s="14"/>
      <c r="T13" s="14"/>
      <c r="U13" s="14"/>
      <c r="V13" s="14"/>
      <c r="W13" s="14"/>
      <c r="X13" s="17"/>
      <c r="Y13" s="17"/>
    </row>
    <row r="14" spans="1:25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5338</v>
      </c>
      <c r="L14" s="15">
        <f t="shared" si="1"/>
        <v>5338</v>
      </c>
      <c r="M14" s="15">
        <f t="shared" si="1"/>
        <v>5338</v>
      </c>
      <c r="N14" s="15">
        <f t="shared" si="2"/>
        <v>5338</v>
      </c>
      <c r="O14" s="15">
        <f t="shared" si="2"/>
        <v>5338</v>
      </c>
      <c r="P14" s="15">
        <f t="shared" si="3"/>
        <v>5338</v>
      </c>
      <c r="Q14" s="15">
        <f t="shared" si="3"/>
        <v>5338</v>
      </c>
      <c r="R14" s="15">
        <f>Q14</f>
        <v>5338</v>
      </c>
      <c r="S14" s="15"/>
      <c r="T14" s="15"/>
      <c r="U14" s="15"/>
      <c r="V14" s="14"/>
      <c r="W14" s="14"/>
      <c r="X14" s="17"/>
      <c r="Y14" s="17"/>
    </row>
    <row r="15" spans="1:25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18</v>
      </c>
      <c r="X15" s="17"/>
      <c r="Y15" s="17"/>
    </row>
    <row r="16" spans="1:25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2060.457</v>
      </c>
      <c r="L16" s="15">
        <f aca="true" t="shared" si="4" ref="L16:M19">K16</f>
        <v>2060.457</v>
      </c>
      <c r="M16" s="15">
        <f t="shared" si="4"/>
        <v>2060.457</v>
      </c>
      <c r="N16" s="15">
        <f>M16</f>
        <v>2060.457</v>
      </c>
      <c r="O16" s="15">
        <f>N16</f>
        <v>2060.457</v>
      </c>
      <c r="P16" s="15">
        <f>O16</f>
        <v>2060.457</v>
      </c>
      <c r="Q16" s="15">
        <f>P16</f>
        <v>2060.457</v>
      </c>
      <c r="R16" s="15">
        <f>Q16</f>
        <v>2060.457</v>
      </c>
      <c r="S16" s="15"/>
      <c r="T16" s="15"/>
      <c r="U16" s="15"/>
      <c r="V16" s="15"/>
      <c r="W16" s="14"/>
      <c r="X16" s="17"/>
      <c r="Y16" s="17"/>
    </row>
    <row r="17" spans="1:25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104.76899999999999</v>
      </c>
      <c r="L17" s="15">
        <f t="shared" si="4"/>
        <v>104.76899999999999</v>
      </c>
      <c r="M17" s="15">
        <f t="shared" si="4"/>
        <v>104.76899999999999</v>
      </c>
      <c r="N17" s="15">
        <f>M17</f>
        <v>104.76899999999999</v>
      </c>
      <c r="O17" s="15">
        <f>O11*0.7</f>
        <v>349.22999999999996</v>
      </c>
      <c r="P17" s="15">
        <f aca="true" t="shared" si="5" ref="P17:Q21">O17</f>
        <v>349.22999999999996</v>
      </c>
      <c r="Q17" s="15">
        <f t="shared" si="5"/>
        <v>349.22999999999996</v>
      </c>
      <c r="R17" s="15">
        <f>Q17</f>
        <v>349.22999999999996</v>
      </c>
      <c r="S17" s="15"/>
      <c r="T17" s="15"/>
      <c r="U17" s="15"/>
      <c r="V17" s="15"/>
      <c r="W17" s="14"/>
      <c r="X17" s="17"/>
      <c r="Y17" s="17"/>
    </row>
    <row r="18" spans="1:25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K11*1.54</f>
        <v>768.3059999999999</v>
      </c>
      <c r="L18" s="15">
        <f t="shared" si="4"/>
        <v>768.3059999999999</v>
      </c>
      <c r="M18" s="15">
        <f t="shared" si="4"/>
        <v>768.3059999999999</v>
      </c>
      <c r="N18" s="15">
        <f>M18</f>
        <v>768.3059999999999</v>
      </c>
      <c r="O18" s="15">
        <f>N18</f>
        <v>768.3059999999999</v>
      </c>
      <c r="P18" s="15">
        <f t="shared" si="5"/>
        <v>768.3059999999999</v>
      </c>
      <c r="Q18" s="15">
        <f t="shared" si="5"/>
        <v>768.3059999999999</v>
      </c>
      <c r="R18" s="15">
        <f>Q18</f>
        <v>768.3059999999999</v>
      </c>
      <c r="S18" s="15"/>
      <c r="T18" s="15"/>
      <c r="U18" s="15"/>
      <c r="V18" s="15"/>
      <c r="W18" s="14"/>
      <c r="X18" s="17"/>
      <c r="Y18" s="17"/>
    </row>
    <row r="19" spans="1:25" ht="15.75">
      <c r="A19" s="7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498.9</v>
      </c>
      <c r="L19" s="15">
        <f t="shared" si="4"/>
        <v>498.9</v>
      </c>
      <c r="M19" s="15">
        <f t="shared" si="4"/>
        <v>498.9</v>
      </c>
      <c r="N19" s="15">
        <f>M19</f>
        <v>498.9</v>
      </c>
      <c r="O19" s="15">
        <f>N19</f>
        <v>498.9</v>
      </c>
      <c r="P19" s="15">
        <f t="shared" si="5"/>
        <v>498.9</v>
      </c>
      <c r="Q19" s="15">
        <f t="shared" si="5"/>
        <v>498.9</v>
      </c>
      <c r="R19" s="15">
        <f>Q19</f>
        <v>498.9</v>
      </c>
      <c r="S19" s="15"/>
      <c r="T19" s="15"/>
      <c r="U19" s="15"/>
      <c r="V19" s="15"/>
      <c r="W19" s="14"/>
      <c r="X19" s="17"/>
      <c r="Y19" s="17"/>
    </row>
    <row r="20" spans="1:23" ht="15.75">
      <c r="A20" s="7" t="s">
        <v>47</v>
      </c>
      <c r="B20" s="3"/>
      <c r="C20" s="3"/>
      <c r="D20" s="3"/>
      <c r="E20" s="3"/>
      <c r="F20" s="3"/>
      <c r="G20" s="3"/>
      <c r="H20" s="3"/>
      <c r="I20" s="3"/>
      <c r="J20" s="4"/>
      <c r="K20" s="26"/>
      <c r="L20" s="22"/>
      <c r="M20" s="23"/>
      <c r="N20" s="23"/>
      <c r="O20" s="15">
        <f>O11*0.34</f>
        <v>169.626</v>
      </c>
      <c r="P20" s="15">
        <f t="shared" si="5"/>
        <v>169.626</v>
      </c>
      <c r="Q20" s="15">
        <f t="shared" si="5"/>
        <v>169.626</v>
      </c>
      <c r="R20" s="15">
        <f>Q20</f>
        <v>169.626</v>
      </c>
      <c r="S20" s="15"/>
      <c r="T20" s="15"/>
      <c r="U20" s="15"/>
      <c r="V20" s="15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26"/>
      <c r="L21" s="22"/>
      <c r="M21" s="23"/>
      <c r="N21" s="23"/>
      <c r="O21" s="15">
        <f>O11*0.15</f>
        <v>74.835</v>
      </c>
      <c r="P21" s="15">
        <f t="shared" si="5"/>
        <v>74.835</v>
      </c>
      <c r="Q21" s="15">
        <f t="shared" si="5"/>
        <v>74.835</v>
      </c>
      <c r="R21" s="15">
        <f>Q21</f>
        <v>74.835</v>
      </c>
      <c r="S21" s="15"/>
      <c r="T21" s="15"/>
      <c r="U21" s="15"/>
      <c r="V21" s="15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2"/>
      <c r="L22" s="22"/>
      <c r="M22" s="23"/>
      <c r="N22" s="23"/>
      <c r="O22" s="23"/>
      <c r="P22" s="15">
        <f>P26</f>
        <v>1349</v>
      </c>
      <c r="Q22" s="15">
        <f>Q26</f>
        <v>1349</v>
      </c>
      <c r="R22" s="15"/>
      <c r="S22" s="23"/>
      <c r="T22" s="23"/>
      <c r="U22" s="23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6"/>
      <c r="L24" s="2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2"/>
      <c r="L25" s="2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6"/>
      <c r="L26" s="22"/>
      <c r="M26" s="23"/>
      <c r="N26" s="23"/>
      <c r="O26" s="23"/>
      <c r="P26" s="23">
        <v>1349</v>
      </c>
      <c r="Q26" s="23">
        <v>1349</v>
      </c>
      <c r="R26" s="23"/>
      <c r="S26" s="23"/>
      <c r="T26" s="23"/>
      <c r="U26" s="23"/>
      <c r="V26" s="23"/>
      <c r="W26" s="25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6"/>
      <c r="L27" s="22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5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3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6"/>
      <c r="L29" s="2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6"/>
      <c r="L30" s="2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2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6"/>
      <c r="L32" s="2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6"/>
      <c r="L34" s="2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22"/>
      <c r="L35" s="2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3432.432</v>
      </c>
      <c r="L36" s="15">
        <f>K36</f>
        <v>3432.432</v>
      </c>
      <c r="M36" s="15">
        <f>L36</f>
        <v>3432.432</v>
      </c>
      <c r="N36" s="15">
        <f>M36</f>
        <v>3432.432</v>
      </c>
      <c r="O36" s="15">
        <f>O16+O17+O18+O19+O20+O21</f>
        <v>3921.3540000000003</v>
      </c>
      <c r="P36" s="15">
        <f>P16+P17+P18+P19+P20+P21+P22</f>
        <v>5270.354</v>
      </c>
      <c r="Q36" s="15">
        <f>P36</f>
        <v>5270.354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2016-02-03T06:34:36Z</cp:lastPrinted>
  <dcterms:created xsi:type="dcterms:W3CDTF">2012-04-11T04:13:08Z</dcterms:created>
  <dcterms:modified xsi:type="dcterms:W3CDTF">2018-09-12T08:30:20Z</dcterms:modified>
  <cp:category/>
  <cp:version/>
  <cp:contentType/>
  <cp:contentStatus/>
</cp:coreProperties>
</file>