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<sst xmlns="http://schemas.openxmlformats.org/spreadsheetml/2006/main" count="114" uniqueCount="67">
  <si>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</si>
  <si>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</si>
  <si>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</si>
  <si>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</si>
  <si>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</si>
  <si>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</si>
  <si>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</si>
  <si>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</si>
  <si>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</si>
  <si>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</si>
  <si>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</si>
  <si>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</si>
  <si>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</si>
  <si>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</si>
  <si>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</si>
  <si>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</si>
  <si>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</si>
  <si>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</si>
  <si>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</si>
  <si>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</si>
  <si>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</si>
  <si>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</si>
  <si>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9 ул. Карла Маркса за 2 квартал  </t>
  </si>
  <si>
    <t xml:space="preserve">коммунальным услугам жилого дома № 9 ул. Карла Маркса за 3 квартал </t>
  </si>
  <si>
    <t xml:space="preserve">коммунальным услугам жилого дома № 9 ул. Карла Маркса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</si>
  <si>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</si>
  <si>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</si>
  <si>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</si>
  <si>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</t>
  </si>
  <si>
    <t xml:space="preserve">коммунальным услугам жилого дома № 9 ул. Карла Маркса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</si>
  <si>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</si>
  <si>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</si>
  <si>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</si>
  <si>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</si>
  <si>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</si>
  <si>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</si>
  <si>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</si>
  <si>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</si>
  <si>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</si>
  <si>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</si>
  <si>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</si>
  <si>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</si>
  <si>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</si>
  <si>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</si>
  <si>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</si>
  <si>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</si>
  <si>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</si>
  <si>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</si>
  <si>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</si>
  <si>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</si>
  <si>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</si>
  <si>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</si>
  <si>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</si>
  <si>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</si>
  <si>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</si>
  <si>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</si>
  <si>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</si>
  <si>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</si>
  <si>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</si>
  <si>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</si>
  <si>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</si>
  <si>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</si>
  <si>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</si>
  <si>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</si>
  <si>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9   ул. Карла Маркса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</si>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</sst>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2">
          <cell r="C332">
            <v>242.6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9">
      <selection activeCell="K71" sqref="K71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13165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242.6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2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  <c r="L8" s="18"/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18</v>
      </c>
      <c r="L21" s="16"/>
      <c r="M21" s="16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'[1]Лист1'!$C$332</f>
        <v>242.6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27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Лист2!#REF!*2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18</v>
      </c>
      <c r="L37" s="16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242.6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24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242.6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25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13165</v>
      </c>
      <c r="L66" s="16"/>
    </row>
    <row r="67" spans="1:11" ht="15">
      <c r="A67" s="19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44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2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8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375" style="0" customWidth="1"/>
    <col min="22" max="22" width="10.1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L3" t="s">
        <v>18</v>
      </c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5" spans="5:35" ht="12.75">
      <c r="E5" s="17" t="s">
        <v>53</v>
      </c>
      <c r="AI5" s="22" t="s">
        <v>18</v>
      </c>
    </row>
    <row r="7" ht="12.75">
      <c r="AI7" s="18"/>
    </row>
    <row r="8" spans="11:23" ht="12.75">
      <c r="K8" t="s">
        <v>48</v>
      </c>
      <c r="L8" t="s">
        <v>49</v>
      </c>
      <c r="M8" t="s">
        <v>50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17862</v>
      </c>
      <c r="L10" s="15">
        <f>K10+K36</f>
        <v>19662.337</v>
      </c>
      <c r="M10" s="15">
        <f>L10+L14-L36</f>
        <v>20082</v>
      </c>
      <c r="N10" s="15">
        <f>M10+M14-M36</f>
        <v>20501.663</v>
      </c>
      <c r="O10" s="15">
        <f>N10+N14-N36</f>
        <v>20921.326</v>
      </c>
      <c r="P10" s="15">
        <f>O10+O14-O36</f>
        <v>21181.181</v>
      </c>
      <c r="Q10" s="15">
        <f>P10+P14-P36</f>
        <v>21441.036</v>
      </c>
      <c r="R10" s="15">
        <f>Q10+Q36</f>
        <v>23401.181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249.7</v>
      </c>
      <c r="L11" s="12">
        <f aca="true" t="shared" si="0" ref="L11:M14">K11</f>
        <v>249.7</v>
      </c>
      <c r="M11" s="12">
        <f t="shared" si="0"/>
        <v>249.7</v>
      </c>
      <c r="N11" s="12">
        <f aca="true" t="shared" si="1" ref="N11:O14">M11</f>
        <v>249.7</v>
      </c>
      <c r="O11" s="12">
        <f t="shared" si="1"/>
        <v>249.7</v>
      </c>
      <c r="P11" s="12">
        <f aca="true" t="shared" si="2" ref="P11:Q14">O11</f>
        <v>249.7</v>
      </c>
      <c r="Q11" s="12">
        <f t="shared" si="2"/>
        <v>249.7</v>
      </c>
      <c r="R11" s="12">
        <f>Q11</f>
        <v>249.7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0"/>
        <v>8</v>
      </c>
      <c r="M12" s="14">
        <f t="shared" si="0"/>
        <v>8</v>
      </c>
      <c r="N12" s="14">
        <f t="shared" si="1"/>
        <v>8</v>
      </c>
      <c r="O12" s="14">
        <f t="shared" si="1"/>
        <v>8</v>
      </c>
      <c r="P12" s="14">
        <f t="shared" si="2"/>
        <v>8</v>
      </c>
      <c r="Q12" s="14">
        <f t="shared" si="2"/>
        <v>8</v>
      </c>
      <c r="R12" s="14">
        <f>Q12</f>
        <v>8</v>
      </c>
      <c r="S12" s="14"/>
      <c r="T12" s="14"/>
      <c r="U12" s="14"/>
      <c r="V12" s="14"/>
      <c r="W12" s="5"/>
    </row>
    <row r="13" spans="1:2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3">
        <v>8.89</v>
      </c>
      <c r="L13" s="13">
        <f t="shared" si="0"/>
        <v>8.89</v>
      </c>
      <c r="M13" s="13">
        <f t="shared" si="0"/>
        <v>8.89</v>
      </c>
      <c r="N13" s="13">
        <f t="shared" si="1"/>
        <v>8.89</v>
      </c>
      <c r="O13" s="13">
        <f t="shared" si="1"/>
        <v>8.89</v>
      </c>
      <c r="P13" s="13">
        <f t="shared" si="2"/>
        <v>8.89</v>
      </c>
      <c r="Q13" s="13">
        <f t="shared" si="2"/>
        <v>8.89</v>
      </c>
      <c r="R13" s="13">
        <f>Q13</f>
        <v>8.89</v>
      </c>
      <c r="S13" s="14"/>
      <c r="T13" s="14"/>
      <c r="U13" s="14"/>
      <c r="V13" s="14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2220</v>
      </c>
      <c r="L14" s="15">
        <f t="shared" si="0"/>
        <v>2220</v>
      </c>
      <c r="M14" s="15">
        <f t="shared" si="0"/>
        <v>2220</v>
      </c>
      <c r="N14" s="15">
        <f t="shared" si="1"/>
        <v>2220</v>
      </c>
      <c r="O14" s="15">
        <f t="shared" si="1"/>
        <v>2220</v>
      </c>
      <c r="P14" s="15">
        <f t="shared" si="2"/>
        <v>2220</v>
      </c>
      <c r="Q14" s="15">
        <f t="shared" si="2"/>
        <v>2220</v>
      </c>
      <c r="R14" s="15">
        <f>Q14</f>
        <v>2220</v>
      </c>
      <c r="S14" s="15"/>
      <c r="T14" s="15"/>
      <c r="U14" s="15"/>
      <c r="V14" s="14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 t="s">
        <v>18</v>
      </c>
      <c r="O15" s="14"/>
      <c r="P15" s="14"/>
      <c r="Q15" s="14"/>
      <c r="R15" s="14"/>
      <c r="S15" s="14"/>
      <c r="T15" s="14"/>
      <c r="U15" s="14"/>
      <c r="V15" s="14"/>
      <c r="W15" s="5" t="s">
        <v>18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1031.261</v>
      </c>
      <c r="L16" s="15">
        <f aca="true" t="shared" si="3" ref="L16:M19">K16</f>
        <v>1031.261</v>
      </c>
      <c r="M16" s="15">
        <f t="shared" si="3"/>
        <v>1031.261</v>
      </c>
      <c r="N16" s="15">
        <f>M16</f>
        <v>1031.261</v>
      </c>
      <c r="O16" s="15">
        <f>N16</f>
        <v>1031.261</v>
      </c>
      <c r="P16" s="15">
        <f>O16</f>
        <v>1031.261</v>
      </c>
      <c r="Q16" s="15">
        <f>P16</f>
        <v>1031.261</v>
      </c>
      <c r="R16" s="15">
        <f>Q16</f>
        <v>1031.261</v>
      </c>
      <c r="S16" s="15"/>
      <c r="T16" s="15"/>
      <c r="U16" s="15"/>
      <c r="V16" s="15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52.437</v>
      </c>
      <c r="L17" s="15">
        <f t="shared" si="3"/>
        <v>52.437</v>
      </c>
      <c r="M17" s="15">
        <f t="shared" si="3"/>
        <v>52.437</v>
      </c>
      <c r="N17" s="15">
        <f>M17</f>
        <v>52.437</v>
      </c>
      <c r="O17" s="15">
        <f>O11*0.7</f>
        <v>174.79</v>
      </c>
      <c r="P17" s="15">
        <f aca="true" t="shared" si="4" ref="P17:Q19">O17</f>
        <v>174.79</v>
      </c>
      <c r="Q17" s="15">
        <f t="shared" si="4"/>
        <v>174.79</v>
      </c>
      <c r="R17" s="15">
        <f>Q17</f>
        <v>174.79</v>
      </c>
      <c r="S17" s="15"/>
      <c r="T17" s="15"/>
      <c r="U17" s="15"/>
      <c r="V17" s="15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K11*1.87</f>
        <v>466.939</v>
      </c>
      <c r="L18" s="15">
        <f t="shared" si="3"/>
        <v>466.939</v>
      </c>
      <c r="M18" s="15">
        <f t="shared" si="3"/>
        <v>466.939</v>
      </c>
      <c r="N18" s="15">
        <f>M18</f>
        <v>466.939</v>
      </c>
      <c r="O18" s="15">
        <f>N18</f>
        <v>466.939</v>
      </c>
      <c r="P18" s="15">
        <f t="shared" si="4"/>
        <v>466.939</v>
      </c>
      <c r="Q18" s="15">
        <f t="shared" si="4"/>
        <v>466.939</v>
      </c>
      <c r="R18" s="15">
        <f>Q18</f>
        <v>466.939</v>
      </c>
      <c r="S18" s="15"/>
      <c r="T18" s="15"/>
      <c r="U18" s="15"/>
      <c r="V18" s="15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249.7</v>
      </c>
      <c r="L19" s="15">
        <f t="shared" si="3"/>
        <v>249.7</v>
      </c>
      <c r="M19" s="15">
        <f t="shared" si="3"/>
        <v>249.7</v>
      </c>
      <c r="N19" s="15">
        <f>M19</f>
        <v>249.7</v>
      </c>
      <c r="O19" s="15">
        <f>N19</f>
        <v>249.7</v>
      </c>
      <c r="P19" s="15">
        <f t="shared" si="4"/>
        <v>249.7</v>
      </c>
      <c r="Q19" s="15">
        <f t="shared" si="4"/>
        <v>249.7</v>
      </c>
      <c r="R19" s="15">
        <f>Q19</f>
        <v>249.7</v>
      </c>
      <c r="S19" s="15"/>
      <c r="T19" s="15"/>
      <c r="U19" s="15"/>
      <c r="V19" s="15"/>
      <c r="W19" s="5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3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37.455</v>
      </c>
      <c r="P21" s="15">
        <f>O21</f>
        <v>37.455</v>
      </c>
      <c r="Q21" s="15">
        <f>P21</f>
        <v>37.455</v>
      </c>
      <c r="R21" s="15">
        <f>Q21</f>
        <v>37.455</v>
      </c>
      <c r="S21" s="15"/>
      <c r="T21" s="15"/>
      <c r="U21" s="15"/>
      <c r="V21" s="23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1800.337</v>
      </c>
      <c r="L36" s="15">
        <f>K36</f>
        <v>1800.337</v>
      </c>
      <c r="M36" s="15">
        <f>L36</f>
        <v>1800.337</v>
      </c>
      <c r="N36" s="15">
        <f>M36</f>
        <v>1800.337</v>
      </c>
      <c r="O36" s="15">
        <f>O16+O17+O18+O19+O21</f>
        <v>1960.145</v>
      </c>
      <c r="P36" s="15">
        <f>P16+P17+P18+P19+P21</f>
        <v>1960.145</v>
      </c>
      <c r="Q36" s="15">
        <f>P36</f>
        <v>1960.145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2014-02-07T08:11:22Z</cp:lastPrinted>
  <dcterms:created xsi:type="dcterms:W3CDTF">2012-04-11T04:13:08Z</dcterms:created>
  <dcterms:modified xsi:type="dcterms:W3CDTF">2018-09-12T08:32:08Z</dcterms:modified>
  <cp:category/>
  <cp:version/>
  <cp:contentType/>
  <cp:contentStatus/>
</cp:coreProperties>
</file>