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<sst xmlns="http://schemas.openxmlformats.org/spreadsheetml/2006/main" count="109" uniqueCount="67">
  <si>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</si>
  <si>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</si>
  <si>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</si>
  <si>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</si>
  <si>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</si>
  <si>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</si>
  <si>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</si>
  <si>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</si>
  <si>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</si>
  <si>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</si>
  <si>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</si>
  <si>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</si>
  <si>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</si>
  <si>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</si>
  <si>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</si>
  <si>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</si>
  <si>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</si>
  <si>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</si>
  <si>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</si>
  <si>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</si>
  <si>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</si>
  <si>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</si>
  <si>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48 ул. Карла Маркса за 1 квартал  </t>
  </si>
  <si>
    <t xml:space="preserve">5.начислено за 1 квартал  </t>
  </si>
  <si>
    <t xml:space="preserve">коммунальным услугам жилого дома № 48 ул. Карла Маркса за 2 квартал  </t>
  </si>
  <si>
    <t xml:space="preserve">5.начислено за 2 квартал  </t>
  </si>
  <si>
    <t xml:space="preserve">коммунальным услугам жилого дома № 48 ул. Карла Маркса за 3 квартал  </t>
  </si>
  <si>
    <t xml:space="preserve">5.начислено за 3 квартал  </t>
  </si>
  <si>
    <t xml:space="preserve">коммунальным услугам жилого дома № 48 ул. Карла Маркса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</si>
  <si>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</si>
  <si>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</si>
  <si>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</si>
  <si>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</si>
  <si>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</si>
  <si>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</si>
  <si>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</si>
  <si>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01.01.2017года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</si>
  <si>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</si>
  <si>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</si>
  <si>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</si>
  <si>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</si>
  <si>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</si>
  <si>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</si>
  <si>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</si>
  <si>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</si>
  <si>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</si>
  <si>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</si>
  <si>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</si>
  <si>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</si>
  <si>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</si>
  <si>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</si>
  <si>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</si>
  <si>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</si>
  <si>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</si>
  <si>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</si>
  <si>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</si>
  <si>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</si>
  <si>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</si>
  <si>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</si>
  <si>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</si>
  <si>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</si>
  <si>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</si>
  <si>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</si>
  <si>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</si>
  <si>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48   ул. Карла Маркса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</si>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</sst>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70" sqref="K70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36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44076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17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463.1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17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Лист2!#REF!*2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5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463.1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17</v>
      </c>
    </row>
    <row r="40" spans="1:12" ht="15">
      <c r="A40" s="2" t="s">
        <v>27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  <c r="L40" s="18"/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463.1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17</v>
      </c>
    </row>
    <row r="56" spans="1:11" ht="15">
      <c r="A56" s="2" t="s">
        <v>29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44076</v>
      </c>
      <c r="L65" s="16"/>
    </row>
    <row r="66" spans="1:11" ht="15">
      <c r="A66" s="19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45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8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16" sqref="R16:R19"/>
    </sheetView>
  </sheetViews>
  <sheetFormatPr defaultColWidth="9.00390625" defaultRowHeight="12.75"/>
  <cols>
    <col min="10" max="10" width="18.125" style="0" customWidth="1"/>
    <col min="22" max="22" width="10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ht="12.75">
      <c r="E5" s="17" t="s">
        <v>54</v>
      </c>
    </row>
    <row r="6" ht="12.75">
      <c r="AI6" s="18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51330</v>
      </c>
      <c r="L10" s="15">
        <f aca="true" t="shared" si="0" ref="L10:Q10">K10+K14-K36</f>
        <v>52098.972</v>
      </c>
      <c r="M10" s="15">
        <f t="shared" si="0"/>
        <v>52867.944</v>
      </c>
      <c r="N10" s="15">
        <f t="shared" si="0"/>
        <v>53636.916000000005</v>
      </c>
      <c r="O10" s="15">
        <f t="shared" si="0"/>
        <v>54405.888000000006</v>
      </c>
      <c r="P10" s="15">
        <f t="shared" si="0"/>
        <v>54878.47600000001</v>
      </c>
      <c r="Q10" s="15">
        <f t="shared" si="0"/>
        <v>55351.06400000001</v>
      </c>
      <c r="R10" s="15">
        <f>Q10+Q14-Q36</f>
        <v>55823.65200000002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3">
        <v>463.1</v>
      </c>
      <c r="L11" s="12">
        <f aca="true" t="shared" si="1" ref="L11:M14">K11</f>
        <v>463.1</v>
      </c>
      <c r="M11" s="12">
        <f t="shared" si="1"/>
        <v>463.1</v>
      </c>
      <c r="N11" s="12">
        <f aca="true" t="shared" si="2" ref="N11:O14">M11</f>
        <v>463.1</v>
      </c>
      <c r="O11" s="12">
        <f t="shared" si="2"/>
        <v>463.1</v>
      </c>
      <c r="P11" s="12">
        <f aca="true" t="shared" si="3" ref="P11:Q14">O11</f>
        <v>463.1</v>
      </c>
      <c r="Q11" s="12">
        <f t="shared" si="3"/>
        <v>463.1</v>
      </c>
      <c r="R11" s="12">
        <f>Q11</f>
        <v>463.1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15</v>
      </c>
      <c r="L12" s="14">
        <f t="shared" si="1"/>
        <v>15</v>
      </c>
      <c r="M12" s="14">
        <f t="shared" si="1"/>
        <v>15</v>
      </c>
      <c r="N12" s="14">
        <f t="shared" si="2"/>
        <v>15</v>
      </c>
      <c r="O12" s="14">
        <f t="shared" si="2"/>
        <v>15</v>
      </c>
      <c r="P12" s="14">
        <f t="shared" si="3"/>
        <v>15</v>
      </c>
      <c r="Q12" s="14">
        <f t="shared" si="3"/>
        <v>15</v>
      </c>
      <c r="R12" s="14">
        <f>Q12</f>
        <v>15</v>
      </c>
      <c r="S12" s="14"/>
      <c r="T12" s="14"/>
      <c r="U12" s="14"/>
      <c r="V12" s="5"/>
      <c r="W12" s="5"/>
    </row>
    <row r="13" spans="1:23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3">
        <v>8.54</v>
      </c>
      <c r="L13" s="13">
        <f t="shared" si="1"/>
        <v>8.54</v>
      </c>
      <c r="M13" s="13">
        <f t="shared" si="1"/>
        <v>8.54</v>
      </c>
      <c r="N13" s="13">
        <f t="shared" si="2"/>
        <v>8.54</v>
      </c>
      <c r="O13" s="13">
        <f t="shared" si="2"/>
        <v>8.54</v>
      </c>
      <c r="P13" s="13">
        <f t="shared" si="3"/>
        <v>8.54</v>
      </c>
      <c r="Q13" s="13">
        <f t="shared" si="3"/>
        <v>8.54</v>
      </c>
      <c r="R13" s="13">
        <f>Q13</f>
        <v>8.54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3955</v>
      </c>
      <c r="L14" s="15">
        <f t="shared" si="1"/>
        <v>3955</v>
      </c>
      <c r="M14" s="15">
        <f t="shared" si="1"/>
        <v>3955</v>
      </c>
      <c r="N14" s="15">
        <f t="shared" si="2"/>
        <v>3955</v>
      </c>
      <c r="O14" s="15">
        <f t="shared" si="2"/>
        <v>3955</v>
      </c>
      <c r="P14" s="15">
        <f t="shared" si="3"/>
        <v>3955</v>
      </c>
      <c r="Q14" s="15">
        <f t="shared" si="3"/>
        <v>3955</v>
      </c>
      <c r="R14" s="15">
        <f>Q14</f>
        <v>3955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5"/>
      <c r="S15" s="5"/>
      <c r="T15" s="5"/>
      <c r="U15" s="5"/>
      <c r="V15" s="5"/>
      <c r="W15" s="5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1912.603</v>
      </c>
      <c r="L16" s="15">
        <f aca="true" t="shared" si="4" ref="L16:M19">K16</f>
        <v>1912.603</v>
      </c>
      <c r="M16" s="15">
        <f t="shared" si="4"/>
        <v>1912.603</v>
      </c>
      <c r="N16" s="15">
        <f>M16</f>
        <v>1912.603</v>
      </c>
      <c r="O16" s="15">
        <f>N16</f>
        <v>1912.603</v>
      </c>
      <c r="P16" s="15">
        <f>O16</f>
        <v>1912.603</v>
      </c>
      <c r="Q16" s="15">
        <f>P16</f>
        <v>1912.603</v>
      </c>
      <c r="R16" s="15">
        <f>Q16</f>
        <v>1912.603</v>
      </c>
      <c r="S16" s="23"/>
      <c r="T16" s="23"/>
      <c r="U16" s="23"/>
      <c r="V16" s="23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97.251</v>
      </c>
      <c r="L17" s="15">
        <f t="shared" si="4"/>
        <v>97.251</v>
      </c>
      <c r="M17" s="15">
        <f t="shared" si="4"/>
        <v>97.251</v>
      </c>
      <c r="N17" s="15">
        <f>M17</f>
        <v>97.251</v>
      </c>
      <c r="O17" s="15">
        <f>O11*0.7</f>
        <v>324.17</v>
      </c>
      <c r="P17" s="15">
        <f aca="true" t="shared" si="5" ref="P17:Q19">O17</f>
        <v>324.17</v>
      </c>
      <c r="Q17" s="15">
        <f t="shared" si="5"/>
        <v>324.17</v>
      </c>
      <c r="R17" s="15">
        <f>Q17</f>
        <v>324.17</v>
      </c>
      <c r="S17" s="23"/>
      <c r="T17" s="23"/>
      <c r="U17" s="23"/>
      <c r="V17" s="23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713.1740000000001</v>
      </c>
      <c r="L18" s="15">
        <f t="shared" si="4"/>
        <v>713.1740000000001</v>
      </c>
      <c r="M18" s="15">
        <f t="shared" si="4"/>
        <v>713.1740000000001</v>
      </c>
      <c r="N18" s="15">
        <f>M18</f>
        <v>713.1740000000001</v>
      </c>
      <c r="O18" s="15">
        <f>N18</f>
        <v>713.1740000000001</v>
      </c>
      <c r="P18" s="15">
        <f t="shared" si="5"/>
        <v>713.1740000000001</v>
      </c>
      <c r="Q18" s="15">
        <f t="shared" si="5"/>
        <v>713.1740000000001</v>
      </c>
      <c r="R18" s="15">
        <f>Q18</f>
        <v>713.1740000000001</v>
      </c>
      <c r="S18" s="23"/>
      <c r="T18" s="23"/>
      <c r="U18" s="23"/>
      <c r="V18" s="23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v>463</v>
      </c>
      <c r="L19" s="15">
        <f t="shared" si="4"/>
        <v>463</v>
      </c>
      <c r="M19" s="15">
        <f t="shared" si="4"/>
        <v>463</v>
      </c>
      <c r="N19" s="15">
        <f>M19</f>
        <v>463</v>
      </c>
      <c r="O19" s="15">
        <f>N19</f>
        <v>463</v>
      </c>
      <c r="P19" s="15">
        <f t="shared" si="5"/>
        <v>463</v>
      </c>
      <c r="Q19" s="15">
        <f t="shared" si="5"/>
        <v>463</v>
      </c>
      <c r="R19" s="15">
        <f>Q19</f>
        <v>463</v>
      </c>
      <c r="S19" s="23"/>
      <c r="T19" s="23"/>
      <c r="U19" s="23"/>
      <c r="V19" s="23"/>
      <c r="W19" s="5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3"/>
      <c r="M20" s="23"/>
      <c r="N20" s="23"/>
      <c r="O20" s="15"/>
      <c r="P20" s="15"/>
      <c r="Q20" s="15"/>
      <c r="R20" s="15"/>
      <c r="S20" s="15"/>
      <c r="T20" s="15"/>
      <c r="U20" s="15"/>
      <c r="V20" s="15"/>
      <c r="W20" s="14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3"/>
      <c r="M21" s="23"/>
      <c r="N21" s="23"/>
      <c r="O21" s="15">
        <f>O11*0.15</f>
        <v>69.465</v>
      </c>
      <c r="P21" s="15">
        <f>O21</f>
        <v>69.465</v>
      </c>
      <c r="Q21" s="15">
        <f>P21</f>
        <v>69.465</v>
      </c>
      <c r="R21" s="15">
        <f>Q21</f>
        <v>69.465</v>
      </c>
      <c r="S21" s="15"/>
      <c r="T21" s="15"/>
      <c r="U21" s="15"/>
      <c r="V21" s="15"/>
      <c r="W21" s="14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3186.0280000000002</v>
      </c>
      <c r="L36" s="15">
        <f>K36</f>
        <v>3186.0280000000002</v>
      </c>
      <c r="M36" s="15">
        <f>L36</f>
        <v>3186.0280000000002</v>
      </c>
      <c r="N36" s="15">
        <f>M36</f>
        <v>3186.0280000000002</v>
      </c>
      <c r="O36" s="15">
        <f>O16+O17+O18+O19+O21</f>
        <v>3482.4120000000003</v>
      </c>
      <c r="P36" s="15">
        <f>O36</f>
        <v>3482.4120000000003</v>
      </c>
      <c r="Q36" s="15">
        <f>P36</f>
        <v>3482.4120000000003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2014-02-07T08:12:18Z</cp:lastPrinted>
  <dcterms:created xsi:type="dcterms:W3CDTF">2012-04-11T04:13:08Z</dcterms:created>
  <dcterms:modified xsi:type="dcterms:W3CDTF">2018-09-12T08:31:40Z</dcterms:modified>
  <cp:category/>
  <cp:version/>
  <cp:contentType/>
  <cp:contentStatus/>
</cp:coreProperties>
</file>