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<sst xmlns="http://schemas.openxmlformats.org/spreadsheetml/2006/main" count="110" uniqueCount="67">
  <si>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</si>
  <si>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</si>
  <si>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</si>
  <si>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</si>
  <si>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</si>
  <si>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</si>
  <si>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</si>
  <si>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</si>
  <si>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</si>
  <si>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</si>
  <si>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</si>
  <si>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</si>
  <si>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</si>
  <si>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</si>
  <si>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</si>
  <si>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</si>
  <si>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</si>
  <si>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</si>
  <si>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</si>
  <si>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</si>
  <si>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</si>
  <si>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4 ул. Железнодорожная за 1 квартал  </t>
  </si>
  <si>
    <t xml:space="preserve">5.начислено за 1 квартал  </t>
  </si>
  <si>
    <t xml:space="preserve">коммунальным услугам жилого дома № 4 ул. Железнодорожная за 2 квартал  </t>
  </si>
  <si>
    <t xml:space="preserve">5.начислено за 2 квартал  </t>
  </si>
  <si>
    <t xml:space="preserve">коммунальным услугам жилого дома № 4 ул. Железнодорожная за 3 квартал </t>
  </si>
  <si>
    <t xml:space="preserve">5.начислено за 3 квартал  </t>
  </si>
  <si>
    <t xml:space="preserve">коммунальным услугам жилого дома № 4 ул. Железнодорожная за 4 квартал  </t>
  </si>
  <si>
    <t xml:space="preserve">5.начислено за 4 квартал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</si>
  <si>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</si>
  <si>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</si>
  <si>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</si>
  <si>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</si>
  <si>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</si>
  <si>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</si>
  <si>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</si>
  <si>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</si>
  <si>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</si>
  <si>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</si>
  <si>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</si>
  <si>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</si>
  <si>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</si>
  <si>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</si>
  <si>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</si>
  <si>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</si>
  <si>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</si>
  <si>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</si>
  <si>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</si>
  <si>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</si>
  <si>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</si>
  <si>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</si>
  <si>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</si>
  <si>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</si>
  <si>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</si>
  <si>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</si>
  <si>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</si>
  <si>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</si>
  <si>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</si>
  <si>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</si>
  <si>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</si>
  <si>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</si>
  <si>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</si>
  <si>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</si>
  <si>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ул. Железнодорожная 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</si>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</sst>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1">
          <cell r="C361">
            <v>376.8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>
        <v>7615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46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31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35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36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'[1]Лист1'!$C$361</f>
        <v>376.8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46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30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31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37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38</v>
      </c>
      <c r="B38" s="3"/>
      <c r="C38" s="3"/>
      <c r="D38" s="3"/>
      <c r="E38" s="3"/>
      <c r="F38" s="3"/>
      <c r="G38" s="3"/>
      <c r="H38" s="3"/>
      <c r="I38" s="3"/>
      <c r="J38" s="4"/>
      <c r="K38" s="15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376.8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46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29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30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31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39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40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376.8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Лист2!#REF!*3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29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30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31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41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7615</v>
      </c>
    </row>
    <row r="67" spans="1:11" ht="15">
      <c r="A67" s="19" t="s">
        <v>42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K57*4</f>
        <v>#REF!</v>
      </c>
    </row>
    <row r="68" spans="1:11" ht="15">
      <c r="A68" s="20" t="s">
        <v>43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44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17</v>
      </c>
    </row>
    <row r="70" spans="1:11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00390625" style="0" customWidth="1"/>
    <col min="22" max="22" width="9.3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17</v>
      </c>
    </row>
    <row r="5" spans="5:35" ht="12.75">
      <c r="E5" s="17" t="s">
        <v>52</v>
      </c>
      <c r="AI5" s="22" t="s">
        <v>17</v>
      </c>
    </row>
    <row r="7" ht="12.75">
      <c r="AI7" s="18"/>
    </row>
    <row r="8" spans="11:23" ht="12.75">
      <c r="K8" t="s">
        <v>47</v>
      </c>
      <c r="L8" t="s">
        <v>48</v>
      </c>
      <c r="M8" t="s">
        <v>49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50</v>
      </c>
      <c r="U8" t="s">
        <v>15</v>
      </c>
      <c r="V8" t="s">
        <v>16</v>
      </c>
      <c r="W8" t="s">
        <v>53</v>
      </c>
    </row>
    <row r="9" spans="1:23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55</v>
      </c>
      <c r="B10" s="3"/>
      <c r="C10" s="3"/>
      <c r="D10" s="3"/>
      <c r="E10" s="3"/>
      <c r="F10" s="3"/>
      <c r="G10" s="3"/>
      <c r="H10" s="3"/>
      <c r="I10" s="3"/>
      <c r="J10" s="4"/>
      <c r="K10" s="15">
        <v>10500</v>
      </c>
      <c r="L10" s="15">
        <f aca="true" t="shared" si="0" ref="L10:Q10">K10+K14-K36</f>
        <v>11125.688</v>
      </c>
      <c r="M10" s="15">
        <f t="shared" si="0"/>
        <v>11751.376</v>
      </c>
      <c r="N10" s="15">
        <f t="shared" si="0"/>
        <v>12377.064</v>
      </c>
      <c r="O10" s="15">
        <f t="shared" si="0"/>
        <v>12902.752</v>
      </c>
      <c r="P10" s="15">
        <f t="shared" si="0"/>
        <v>13528.192</v>
      </c>
      <c r="Q10" s="15">
        <f t="shared" si="0"/>
        <v>14153.631999999998</v>
      </c>
      <c r="R10" s="15">
        <f>Q10+Q14-Q36</f>
        <v>14779.071999999996</v>
      </c>
      <c r="S10" s="14"/>
      <c r="T10" s="14"/>
      <c r="U10" s="14"/>
      <c r="V10" s="14"/>
      <c r="W10" s="14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376.8</v>
      </c>
      <c r="L11" s="12">
        <f aca="true" t="shared" si="1" ref="L11:M14">K11</f>
        <v>376.8</v>
      </c>
      <c r="M11" s="12">
        <f t="shared" si="1"/>
        <v>376.8</v>
      </c>
      <c r="N11" s="12">
        <f aca="true" t="shared" si="2" ref="N11:P12">M11</f>
        <v>376.8</v>
      </c>
      <c r="O11" s="12">
        <f t="shared" si="2"/>
        <v>376.8</v>
      </c>
      <c r="P11" s="12">
        <f t="shared" si="2"/>
        <v>376.8</v>
      </c>
      <c r="Q11" s="12">
        <f>P11</f>
        <v>376.8</v>
      </c>
      <c r="R11" s="12">
        <f>Q11</f>
        <v>376.8</v>
      </c>
      <c r="S11" s="14"/>
      <c r="T11" s="14"/>
      <c r="U11" s="14"/>
      <c r="V11" s="14"/>
      <c r="W11" s="14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</v>
      </c>
      <c r="L12" s="14">
        <f t="shared" si="1"/>
        <v>8</v>
      </c>
      <c r="M12" s="14">
        <f t="shared" si="1"/>
        <v>8</v>
      </c>
      <c r="N12" s="14">
        <f t="shared" si="2"/>
        <v>8</v>
      </c>
      <c r="O12" s="14">
        <f t="shared" si="2"/>
        <v>8</v>
      </c>
      <c r="P12" s="14">
        <f t="shared" si="2"/>
        <v>8</v>
      </c>
      <c r="Q12" s="14">
        <f>P12</f>
        <v>8</v>
      </c>
      <c r="R12" s="14">
        <f>Q12</f>
        <v>8</v>
      </c>
      <c r="S12" s="14"/>
      <c r="T12" s="14"/>
      <c r="U12" s="14"/>
      <c r="V12" s="14"/>
      <c r="W12" s="14"/>
    </row>
    <row r="13" spans="1:23" ht="15">
      <c r="A13" s="2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3">
        <v>8.89</v>
      </c>
      <c r="L13" s="13">
        <f t="shared" si="1"/>
        <v>8.89</v>
      </c>
      <c r="M13" s="13">
        <f t="shared" si="1"/>
        <v>8.89</v>
      </c>
      <c r="N13" s="13">
        <f>M13</f>
        <v>8.89</v>
      </c>
      <c r="O13" s="14">
        <v>9.53</v>
      </c>
      <c r="P13" s="14">
        <f>O13</f>
        <v>9.53</v>
      </c>
      <c r="Q13" s="14">
        <f>P13</f>
        <v>9.53</v>
      </c>
      <c r="R13" s="14">
        <f>Q13</f>
        <v>9.53</v>
      </c>
      <c r="S13" s="14"/>
      <c r="T13" s="14"/>
      <c r="U13" s="14"/>
      <c r="V13" s="14"/>
      <c r="W13" s="14"/>
    </row>
    <row r="14" spans="1:23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3350</v>
      </c>
      <c r="L14" s="15">
        <f t="shared" si="1"/>
        <v>3350</v>
      </c>
      <c r="M14" s="15">
        <f t="shared" si="1"/>
        <v>3350</v>
      </c>
      <c r="N14" s="15">
        <f>M14</f>
        <v>3350</v>
      </c>
      <c r="O14" s="15">
        <f>O11*O13</f>
        <v>3590.904</v>
      </c>
      <c r="P14" s="15">
        <f>O14</f>
        <v>3590.904</v>
      </c>
      <c r="Q14" s="15">
        <f>P14</f>
        <v>3590.904</v>
      </c>
      <c r="R14" s="15">
        <f>Q14</f>
        <v>3590.904</v>
      </c>
      <c r="S14" s="15"/>
      <c r="T14" s="15"/>
      <c r="U14" s="15"/>
      <c r="V14" s="14"/>
      <c r="W14" s="14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</row>
    <row r="16" spans="1:23" ht="15.75">
      <c r="A16" s="7" t="s">
        <v>46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1556.184</v>
      </c>
      <c r="L16" s="15">
        <f aca="true" t="shared" si="3" ref="L16:M19">K16</f>
        <v>1556.184</v>
      </c>
      <c r="M16" s="15">
        <f t="shared" si="3"/>
        <v>1556.184</v>
      </c>
      <c r="N16" s="15">
        <f>M16</f>
        <v>1556.184</v>
      </c>
      <c r="O16" s="15">
        <f>N16</f>
        <v>1556.184</v>
      </c>
      <c r="P16" s="15">
        <f>O16</f>
        <v>1556.184</v>
      </c>
      <c r="Q16" s="15">
        <f>P16</f>
        <v>1556.184</v>
      </c>
      <c r="R16" s="15">
        <f>Q16</f>
        <v>1556.184</v>
      </c>
      <c r="S16" s="15"/>
      <c r="T16" s="15"/>
      <c r="U16" s="15"/>
      <c r="V16" s="15"/>
      <c r="W16" s="14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79.128</v>
      </c>
      <c r="L17" s="15">
        <f t="shared" si="3"/>
        <v>79.128</v>
      </c>
      <c r="M17" s="15">
        <f t="shared" si="3"/>
        <v>79.128</v>
      </c>
      <c r="N17" s="15">
        <f>M17</f>
        <v>79.128</v>
      </c>
      <c r="O17" s="15">
        <f>O11*0.7</f>
        <v>263.76</v>
      </c>
      <c r="P17" s="15">
        <f aca="true" t="shared" si="4" ref="P17:Q19">O17</f>
        <v>263.76</v>
      </c>
      <c r="Q17" s="15">
        <f t="shared" si="4"/>
        <v>263.76</v>
      </c>
      <c r="R17" s="15">
        <f>Q17</f>
        <v>263.76</v>
      </c>
      <c r="S17" s="15"/>
      <c r="T17" s="15"/>
      <c r="U17" s="15"/>
      <c r="V17" s="15"/>
      <c r="W17" s="14"/>
    </row>
    <row r="18" spans="1:23" ht="15.75">
      <c r="A18" s="7" t="s">
        <v>29</v>
      </c>
      <c r="B18" s="3"/>
      <c r="C18" s="3"/>
      <c r="D18" s="3"/>
      <c r="E18" s="3"/>
      <c r="F18" s="3"/>
      <c r="G18" s="3"/>
      <c r="H18" s="3"/>
      <c r="I18" s="3"/>
      <c r="J18" s="4"/>
      <c r="K18" s="15">
        <v>712</v>
      </c>
      <c r="L18" s="15">
        <f t="shared" si="3"/>
        <v>712</v>
      </c>
      <c r="M18" s="15">
        <f t="shared" si="3"/>
        <v>712</v>
      </c>
      <c r="N18" s="15">
        <f>M18</f>
        <v>712</v>
      </c>
      <c r="O18" s="15">
        <f>N18</f>
        <v>712</v>
      </c>
      <c r="P18" s="15">
        <f t="shared" si="4"/>
        <v>712</v>
      </c>
      <c r="Q18" s="15">
        <f t="shared" si="4"/>
        <v>712</v>
      </c>
      <c r="R18" s="15">
        <f>Q18</f>
        <v>712</v>
      </c>
      <c r="S18" s="15"/>
      <c r="T18" s="15"/>
      <c r="U18" s="15"/>
      <c r="V18" s="15"/>
      <c r="W18" s="14"/>
    </row>
    <row r="19" spans="1:23" ht="15.75">
      <c r="A19" s="7" t="s">
        <v>30</v>
      </c>
      <c r="B19" s="3"/>
      <c r="C19" s="3"/>
      <c r="D19" s="3"/>
      <c r="E19" s="3"/>
      <c r="F19" s="3"/>
      <c r="G19" s="3"/>
      <c r="H19" s="3"/>
      <c r="I19" s="3"/>
      <c r="J19" s="4"/>
      <c r="K19" s="15">
        <v>377</v>
      </c>
      <c r="L19" s="15">
        <f t="shared" si="3"/>
        <v>377</v>
      </c>
      <c r="M19" s="15">
        <f t="shared" si="3"/>
        <v>377</v>
      </c>
      <c r="N19" s="15">
        <f>M19</f>
        <v>377</v>
      </c>
      <c r="O19" s="15">
        <f>N19</f>
        <v>377</v>
      </c>
      <c r="P19" s="15">
        <f t="shared" si="4"/>
        <v>377</v>
      </c>
      <c r="Q19" s="15">
        <f t="shared" si="4"/>
        <v>377</v>
      </c>
      <c r="R19" s="15">
        <f>Q19</f>
        <v>377</v>
      </c>
      <c r="S19" s="15"/>
      <c r="T19" s="15"/>
      <c r="U19" s="15"/>
      <c r="V19" s="15"/>
      <c r="W19" s="14"/>
    </row>
    <row r="20" spans="1:23" ht="15.75">
      <c r="A20" s="7" t="s">
        <v>32</v>
      </c>
      <c r="B20" s="3"/>
      <c r="C20" s="3"/>
      <c r="D20" s="3"/>
      <c r="E20" s="3"/>
      <c r="F20" s="3"/>
      <c r="G20" s="3"/>
      <c r="H20" s="3"/>
      <c r="I20" s="3"/>
      <c r="J20" s="4"/>
      <c r="K20" s="27"/>
      <c r="L20" s="23"/>
      <c r="M20" s="24"/>
      <c r="N20" s="15"/>
      <c r="O20" s="15"/>
      <c r="P20" s="15"/>
      <c r="Q20" s="15"/>
      <c r="R20" s="15"/>
      <c r="S20" s="15"/>
      <c r="T20" s="15"/>
      <c r="U20" s="15"/>
      <c r="V20" s="24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7"/>
      <c r="L21" s="23"/>
      <c r="M21" s="24"/>
      <c r="N21" s="15"/>
      <c r="O21" s="15">
        <f>O11*0.15</f>
        <v>56.52</v>
      </c>
      <c r="P21" s="15">
        <f>O21</f>
        <v>56.52</v>
      </c>
      <c r="Q21" s="15">
        <f>P21</f>
        <v>56.52</v>
      </c>
      <c r="R21" s="15">
        <f>Q21</f>
        <v>56.52</v>
      </c>
      <c r="S21" s="15"/>
      <c r="T21" s="15"/>
      <c r="U21" s="15"/>
      <c r="V21" s="24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3"/>
      <c r="L22" s="23"/>
      <c r="M22" s="24"/>
      <c r="N22" s="15">
        <f>N35</f>
        <v>100</v>
      </c>
      <c r="O22" s="15"/>
      <c r="P22" s="15"/>
      <c r="Q22" s="15"/>
      <c r="R22" s="15"/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3"/>
      <c r="L35" s="23"/>
      <c r="M35" s="24"/>
      <c r="N35" s="24">
        <v>100</v>
      </c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2724.312</v>
      </c>
      <c r="L36" s="15">
        <f>K36</f>
        <v>2724.312</v>
      </c>
      <c r="M36" s="15">
        <f>L36</f>
        <v>2724.312</v>
      </c>
      <c r="N36" s="15">
        <f>M36+N35</f>
        <v>2824.312</v>
      </c>
      <c r="O36" s="15">
        <f>O16+O17+O18+O19+O21</f>
        <v>2965.464</v>
      </c>
      <c r="P36" s="15">
        <f>P16+P17+P18+P19+P21</f>
        <v>2965.464</v>
      </c>
      <c r="Q36" s="15">
        <f>P36</f>
        <v>2965.464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2014-02-07T07:31:38Z</cp:lastPrinted>
  <dcterms:created xsi:type="dcterms:W3CDTF">2012-04-11T04:13:08Z</dcterms:created>
  <dcterms:modified xsi:type="dcterms:W3CDTF">2018-09-12T09:03:07Z</dcterms:modified>
  <cp:category/>
  <cp:version/>
  <cp:contentType/>
  <cp:contentStatus/>
</cp:coreProperties>
</file>