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<sst xmlns="http://schemas.openxmlformats.org/spreadsheetml/2006/main" count="113" uniqueCount="67">
  <si>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</si>
  <si>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</si>
  <si>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</si>
  <si>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</si>
  <si>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</si>
  <si>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</si>
  <si>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</si>
  <si>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</si>
  <si>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</si>
  <si>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</si>
  <si>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</si>
  <si>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</si>
  <si>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</si>
  <si>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</si>
  <si>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</si>
  <si>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</si>
  <si>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</si>
  <si>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</si>
  <si>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</si>
  <si>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</si>
  <si>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</si>
  <si>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21 ул. Голикова за 1 квартал  </t>
  </si>
  <si>
    <t xml:space="preserve">5.начислено за 1 квартал  </t>
  </si>
  <si>
    <t xml:space="preserve">коммунальным услугам жилого дома № 21 ул. Голикова за 2 квартал  </t>
  </si>
  <si>
    <t xml:space="preserve">5.начислено за 2 квартал  </t>
  </si>
  <si>
    <t xml:space="preserve">коммунальным услугам жилого дома № 21 ул. Голикова за 3 квартал  </t>
  </si>
  <si>
    <t xml:space="preserve">5.начислено за 3 квартал  </t>
  </si>
  <si>
    <t xml:space="preserve">коммунальным услугам жилого дома № 21 ул. Голикова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</si>
  <si>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</si>
  <si>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</si>
  <si>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</si>
  <si>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</si>
  <si>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</si>
  <si>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</si>
  <si>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</si>
  <si>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</si>
  <si>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</si>
  <si>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</si>
  <si>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</si>
  <si>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</si>
  <si>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</si>
  <si>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</si>
  <si>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</si>
  <si>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</si>
  <si>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</si>
  <si>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</si>
  <si>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</si>
  <si>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</si>
  <si>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</si>
  <si>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</si>
  <si>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</si>
  <si>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</si>
  <si>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</si>
  <si>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</si>
  <si>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</si>
  <si>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</si>
  <si>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</si>
  <si>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</si>
  <si>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</si>
  <si>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</si>
  <si>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</si>
  <si>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</si>
  <si>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</si>
  <si>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</si>
  <si>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21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</si>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</sst>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1" sqref="K71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5" t="s">
        <v>17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2">
        <v>16436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389.1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Лист2!#REF!*3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42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 t="s">
        <v>17</v>
      </c>
    </row>
    <row r="22" spans="1:11" ht="15">
      <c r="A22" s="2" t="s">
        <v>43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389.1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Лист2!#REF!*2+Лист2!#REF!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Лист2!#REF!+Лист2!#REF!+Лист2!#REF!</f>
        <v>#REF!</v>
      </c>
    </row>
    <row r="30" spans="1:11" ht="15.75">
      <c r="A30" s="7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31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2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  <c r="L32" t="s">
        <v>17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40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41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389.1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Лист2!#REF!*3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Лист2!#REF!*3</f>
        <v>#REF!</v>
      </c>
    </row>
    <row r="45" spans="1:11" ht="15.75">
      <c r="A45" s="7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Лист2!#REF!*3</f>
        <v>#REF!</v>
      </c>
    </row>
    <row r="46" spans="1:11" ht="15.75">
      <c r="A46" s="7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31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32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33</v>
      </c>
      <c r="B54" s="3"/>
      <c r="C54" s="3"/>
      <c r="D54" s="3"/>
      <c r="E54" s="3"/>
      <c r="F54" s="3"/>
      <c r="G54" s="3"/>
      <c r="H54" s="3"/>
      <c r="I54" s="3"/>
      <c r="J54" s="4"/>
      <c r="K54" s="12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389.1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31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35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16436</v>
      </c>
      <c r="L66" s="16"/>
    </row>
    <row r="67" spans="1:11" ht="15">
      <c r="A67" s="19" t="s">
        <v>36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37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2" ht="15">
      <c r="A69" s="2" t="s">
        <v>38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39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7">
      <selection activeCell="R33" sqref="R33"/>
    </sheetView>
  </sheetViews>
  <sheetFormatPr defaultColWidth="9.00390625" defaultRowHeight="12.75"/>
  <cols>
    <col min="10" max="10" width="18.125" style="0" customWidth="1"/>
    <col min="22" max="22" width="8.753906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18" t="s">
        <v>17</v>
      </c>
    </row>
    <row r="5" spans="5:35" ht="12.75">
      <c r="E5" s="17" t="s">
        <v>53</v>
      </c>
      <c r="AI5" s="22" t="s">
        <v>17</v>
      </c>
    </row>
    <row r="7" ht="12.75">
      <c r="AI7" s="18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14553</v>
      </c>
      <c r="L10" s="15">
        <f aca="true" t="shared" si="0" ref="L10:Q10">K10+K14-K36</f>
        <v>16469.488</v>
      </c>
      <c r="M10" s="15">
        <f t="shared" si="0"/>
        <v>18385.976000000002</v>
      </c>
      <c r="N10" s="15">
        <f t="shared" si="0"/>
        <v>20302.464000000004</v>
      </c>
      <c r="O10" s="15">
        <f t="shared" si="0"/>
        <v>22218.952000000005</v>
      </c>
      <c r="P10" s="15">
        <f t="shared" si="0"/>
        <v>22922.651000000005</v>
      </c>
      <c r="Q10" s="15">
        <f t="shared" si="0"/>
        <v>23626.350000000006</v>
      </c>
      <c r="R10" s="15">
        <f>Q10+Q14-Q36</f>
        <v>24330.049000000006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389.9</v>
      </c>
      <c r="L11" s="12">
        <f aca="true" t="shared" si="1" ref="L11:M14">K11</f>
        <v>389.9</v>
      </c>
      <c r="M11" s="12">
        <f t="shared" si="1"/>
        <v>389.9</v>
      </c>
      <c r="N11" s="12">
        <f aca="true" t="shared" si="2" ref="N11:P12">M11</f>
        <v>389.9</v>
      </c>
      <c r="O11" s="12">
        <f t="shared" si="2"/>
        <v>389.9</v>
      </c>
      <c r="P11" s="12">
        <f t="shared" si="2"/>
        <v>389.9</v>
      </c>
      <c r="Q11" s="12">
        <f>P11</f>
        <v>389.9</v>
      </c>
      <c r="R11" s="12">
        <f>Q11</f>
        <v>389.9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2"/>
        <v>8</v>
      </c>
      <c r="Q12" s="14">
        <f>P12</f>
        <v>8</v>
      </c>
      <c r="R12" s="14">
        <f>Q12</f>
        <v>8</v>
      </c>
      <c r="S12" s="14"/>
      <c r="T12" s="14"/>
      <c r="U12" s="14"/>
      <c r="V12" s="5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2">
        <v>12</v>
      </c>
      <c r="L13" s="12">
        <f t="shared" si="1"/>
        <v>12</v>
      </c>
      <c r="M13" s="12">
        <f t="shared" si="1"/>
        <v>12</v>
      </c>
      <c r="N13" s="12">
        <f>M13</f>
        <v>12</v>
      </c>
      <c r="O13" s="14">
        <v>9.53</v>
      </c>
      <c r="P13" s="14">
        <f>O13</f>
        <v>9.53</v>
      </c>
      <c r="Q13" s="14">
        <f>P13</f>
        <v>9.53</v>
      </c>
      <c r="R13" s="14">
        <f>Q13</f>
        <v>9.53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4679</v>
      </c>
      <c r="L14" s="15">
        <f t="shared" si="1"/>
        <v>4679</v>
      </c>
      <c r="M14" s="15">
        <f t="shared" si="1"/>
        <v>4679</v>
      </c>
      <c r="N14" s="15">
        <f>M14</f>
        <v>4679</v>
      </c>
      <c r="O14" s="15">
        <f>O11*O13</f>
        <v>3715.7469999999994</v>
      </c>
      <c r="P14" s="15">
        <f>O14</f>
        <v>3715.7469999999994</v>
      </c>
      <c r="Q14" s="15">
        <f>P14</f>
        <v>3715.7469999999994</v>
      </c>
      <c r="R14" s="15">
        <f>Q14</f>
        <v>3715.7469999999994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"/>
      <c r="W15" s="5" t="s">
        <v>17</v>
      </c>
    </row>
    <row r="16" spans="1:23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1610.2869999999998</v>
      </c>
      <c r="L16" s="15">
        <f aca="true" t="shared" si="3" ref="L16:M19">K16</f>
        <v>1610.2869999999998</v>
      </c>
      <c r="M16" s="15">
        <f t="shared" si="3"/>
        <v>1610.2869999999998</v>
      </c>
      <c r="N16" s="15">
        <f>M16</f>
        <v>1610.2869999999998</v>
      </c>
      <c r="O16" s="15">
        <f>N16</f>
        <v>1610.2869999999998</v>
      </c>
      <c r="P16" s="15">
        <f>O16</f>
        <v>1610.2869999999998</v>
      </c>
      <c r="Q16" s="15">
        <f>P16</f>
        <v>1610.2869999999998</v>
      </c>
      <c r="R16" s="15">
        <f>Q16</f>
        <v>1610.2869999999998</v>
      </c>
      <c r="S16" s="15"/>
      <c r="T16" s="15"/>
      <c r="U16" s="15"/>
      <c r="V16" s="23"/>
      <c r="W16" s="5"/>
    </row>
    <row r="17" spans="1:23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81.87899999999999</v>
      </c>
      <c r="L17" s="15">
        <f t="shared" si="3"/>
        <v>81.87899999999999</v>
      </c>
      <c r="M17" s="15">
        <f t="shared" si="3"/>
        <v>81.87899999999999</v>
      </c>
      <c r="N17" s="15">
        <f>M17</f>
        <v>81.87899999999999</v>
      </c>
      <c r="O17" s="15">
        <f>O11*0.7</f>
        <v>272.92999999999995</v>
      </c>
      <c r="P17" s="15">
        <f aca="true" t="shared" si="4" ref="P17:Q21">O17</f>
        <v>272.92999999999995</v>
      </c>
      <c r="Q17" s="15">
        <f t="shared" si="4"/>
        <v>272.92999999999995</v>
      </c>
      <c r="R17" s="15">
        <f>Q17</f>
        <v>272.92999999999995</v>
      </c>
      <c r="S17" s="15"/>
      <c r="T17" s="15"/>
      <c r="U17" s="15"/>
      <c r="V17" s="23"/>
      <c r="W17" s="5"/>
    </row>
    <row r="18" spans="1:23" ht="15.75">
      <c r="A18" s="7" t="s">
        <v>29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600.446</v>
      </c>
      <c r="L18" s="15">
        <f t="shared" si="3"/>
        <v>600.446</v>
      </c>
      <c r="M18" s="15">
        <f t="shared" si="3"/>
        <v>600.446</v>
      </c>
      <c r="N18" s="15">
        <f>M18</f>
        <v>600.446</v>
      </c>
      <c r="O18" s="15">
        <f>N18</f>
        <v>600.446</v>
      </c>
      <c r="P18" s="15">
        <f t="shared" si="4"/>
        <v>600.446</v>
      </c>
      <c r="Q18" s="15">
        <f t="shared" si="4"/>
        <v>600.446</v>
      </c>
      <c r="R18" s="15">
        <f>Q18</f>
        <v>600.446</v>
      </c>
      <c r="S18" s="15"/>
      <c r="T18" s="15"/>
      <c r="U18" s="15"/>
      <c r="V18" s="23"/>
      <c r="W18" s="5"/>
    </row>
    <row r="19" spans="1:23" ht="15.75">
      <c r="A19" s="7" t="s">
        <v>30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389.9</v>
      </c>
      <c r="L19" s="15">
        <f t="shared" si="3"/>
        <v>389.9</v>
      </c>
      <c r="M19" s="15">
        <f t="shared" si="3"/>
        <v>389.9</v>
      </c>
      <c r="N19" s="15">
        <f>M19</f>
        <v>389.9</v>
      </c>
      <c r="O19" s="15">
        <f>N19</f>
        <v>389.9</v>
      </c>
      <c r="P19" s="15">
        <f t="shared" si="4"/>
        <v>389.9</v>
      </c>
      <c r="Q19" s="15">
        <f t="shared" si="4"/>
        <v>389.9</v>
      </c>
      <c r="R19" s="15">
        <f>Q19</f>
        <v>389.9</v>
      </c>
      <c r="S19" s="15"/>
      <c r="T19" s="15"/>
      <c r="U19" s="15"/>
      <c r="V19" s="23"/>
      <c r="W19" s="5"/>
    </row>
    <row r="20" spans="1:23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N20</f>
        <v>0</v>
      </c>
      <c r="P20" s="15">
        <f t="shared" si="4"/>
        <v>0</v>
      </c>
      <c r="Q20" s="15">
        <f t="shared" si="4"/>
        <v>0</v>
      </c>
      <c r="R20" s="15">
        <f>Q20</f>
        <v>0</v>
      </c>
      <c r="S20" s="15"/>
      <c r="T20" s="15"/>
      <c r="U20" s="15"/>
      <c r="V20" s="23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58.48499999999999</v>
      </c>
      <c r="P21" s="15">
        <f t="shared" si="4"/>
        <v>58.48499999999999</v>
      </c>
      <c r="Q21" s="15">
        <f t="shared" si="4"/>
        <v>58.48499999999999</v>
      </c>
      <c r="R21" s="15">
        <f>Q21</f>
        <v>58.48499999999999</v>
      </c>
      <c r="S21" s="15"/>
      <c r="T21" s="15"/>
      <c r="U21" s="15"/>
      <c r="V21" s="23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80</v>
      </c>
      <c r="L22" s="15">
        <f>K22</f>
        <v>80</v>
      </c>
      <c r="M22" s="15">
        <f>L22</f>
        <v>80</v>
      </c>
      <c r="N22" s="15">
        <f>M22</f>
        <v>80</v>
      </c>
      <c r="O22" s="15">
        <f>N22</f>
        <v>80</v>
      </c>
      <c r="P22" s="15">
        <f>P32</f>
        <v>80</v>
      </c>
      <c r="Q22" s="15">
        <f>P22</f>
        <v>80</v>
      </c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6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6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6">
        <v>80</v>
      </c>
      <c r="L32" s="27">
        <f aca="true" t="shared" si="5" ref="L32:Q32">K32</f>
        <v>80</v>
      </c>
      <c r="M32" s="23">
        <f t="shared" si="5"/>
        <v>80</v>
      </c>
      <c r="N32" s="23">
        <f t="shared" si="5"/>
        <v>80</v>
      </c>
      <c r="O32" s="23">
        <f t="shared" si="5"/>
        <v>80</v>
      </c>
      <c r="P32" s="23">
        <f t="shared" si="5"/>
        <v>80</v>
      </c>
      <c r="Q32" s="23">
        <f t="shared" si="5"/>
        <v>80</v>
      </c>
      <c r="R32" s="23">
        <f>Q32</f>
        <v>80</v>
      </c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 t="s">
        <v>17</v>
      </c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4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2762.5119999999997</v>
      </c>
      <c r="L36" s="15">
        <f>K36</f>
        <v>2762.5119999999997</v>
      </c>
      <c r="M36" s="15">
        <f>L36</f>
        <v>2762.5119999999997</v>
      </c>
      <c r="N36" s="15">
        <f>M36</f>
        <v>2762.5119999999997</v>
      </c>
      <c r="O36" s="15">
        <f>O16+O17+O18+O19+O20+O21+O22</f>
        <v>3012.048</v>
      </c>
      <c r="P36" s="15">
        <f>O36</f>
        <v>3012.048</v>
      </c>
      <c r="Q36" s="15">
        <f>P36</f>
        <v>3012.048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2014-02-07T06:17:39Z</cp:lastPrinted>
  <dcterms:created xsi:type="dcterms:W3CDTF">2012-04-11T04:13:08Z</dcterms:created>
  <dcterms:modified xsi:type="dcterms:W3CDTF">2018-09-12T09:07:13Z</dcterms:modified>
  <cp:category/>
  <cp:version/>
  <cp:contentType/>
  <cp:contentStatus/>
</cp:coreProperties>
</file>