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<sst xmlns="http://schemas.openxmlformats.org/spreadsheetml/2006/main" count="113" uniqueCount="69">
  <si>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</si>
  <si>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</si>
  <si>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</si>
  <si>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</si>
  <si>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</si>
  <si>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</si>
  <si>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</si>
  <si>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</si>
  <si>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</si>
  <si>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</si>
  <si>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</si>
  <si>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</si>
  <si>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</si>
  <si>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</si>
  <si>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</si>
  <si>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</si>
  <si>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</si>
  <si>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</si>
  <si>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</si>
  <si>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</si>
  <si>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</si>
  <si>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</si>
  <si>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</si>
  <si>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12 ул. 50 лет ВЛКСМ за 1 квартал  </t>
  </si>
  <si>
    <t xml:space="preserve">5.начислено за 1 квартал  </t>
  </si>
  <si>
    <t xml:space="preserve">коммунальным услугам жилого дома № 12 ул. 50 лет ВЛКСМ за 2 квартал  </t>
  </si>
  <si>
    <t xml:space="preserve">5.начислено за 2 квартал  </t>
  </si>
  <si>
    <t xml:space="preserve">коммунальным услугам жилого дома № 12 ул. 50 лет ВЛКСМ за 3 квартал  </t>
  </si>
  <si>
    <t xml:space="preserve">5.начислено за 3 квартал  </t>
  </si>
  <si>
    <t xml:space="preserve">коммунальным услугам жилого дома № 12 ул. 50 лет ВЛКСМ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</si>
  <si>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</si>
  <si>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</si>
  <si>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</si>
  <si>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</si>
  <si>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</si>
  <si>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</si>
  <si>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 xml:space="preserve">к. Прочие работы  </t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</si>
  <si>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</si>
  <si>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</si>
  <si>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</si>
  <si>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</si>
  <si>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</si>
  <si>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</si>
  <si>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</si>
  <si>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</si>
  <si>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</si>
  <si>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</si>
  <si>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</si>
  <si>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</si>
  <si>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</si>
  <si>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</si>
  <si>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</si>
  <si>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</si>
  <si>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</si>
  <si>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</si>
  <si>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</si>
  <si>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</si>
  <si>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</si>
  <si>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</si>
  <si>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</si>
  <si>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</si>
  <si>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</si>
  <si>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</si>
  <si>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</si>
  <si>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</si>
  <si>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</si>
  <si>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12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</si>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</sst>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11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37</v>
      </c>
      <c r="B4" s="3"/>
      <c r="C4" s="3"/>
      <c r="D4" s="3"/>
      <c r="E4" s="3"/>
      <c r="F4" s="3"/>
      <c r="G4" s="3"/>
      <c r="H4" s="3"/>
      <c r="I4" s="3"/>
      <c r="J4" s="4"/>
      <c r="K4" s="12">
        <v>-8218</v>
      </c>
    </row>
    <row r="5" spans="1:11" ht="15">
      <c r="A5" s="2" t="s">
        <v>38</v>
      </c>
      <c r="B5" s="3"/>
      <c r="C5" s="3"/>
      <c r="D5" s="3"/>
      <c r="E5" s="3"/>
      <c r="F5" s="3"/>
      <c r="G5" s="3"/>
      <c r="H5" s="3"/>
      <c r="I5" s="3"/>
      <c r="J5" s="4"/>
      <c r="K5" s="12" t="s">
        <v>19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870.4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50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33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34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</f>
        <v>#REF!</v>
      </c>
    </row>
    <row r="15" spans="1:11" ht="1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25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K8+K4-K15</f>
        <v>#REF!</v>
      </c>
    </row>
    <row r="22" spans="1:11" ht="15">
      <c r="A22" s="2" t="s">
        <v>40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19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870.4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22</v>
      </c>
    </row>
    <row r="25" spans="1:11" ht="15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Лист2!#REF!+Лист2!#REF!*2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50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33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34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10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27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41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K21+K25-K32</f>
        <v>#REF!</v>
      </c>
    </row>
    <row r="38" spans="1:12" ht="15">
      <c r="A38" s="2" t="s">
        <v>42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19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870.4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22</v>
      </c>
    </row>
    <row r="41" spans="1:11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Лист2!#REF!*3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50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12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33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34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2" ht="15">
      <c r="A48" s="8" t="s">
        <v>10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  <c r="L48" s="17" t="s">
        <v>19</v>
      </c>
    </row>
    <row r="50" spans="1:9" ht="15">
      <c r="A50" s="1"/>
      <c r="B50" s="1" t="s">
        <v>11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29</v>
      </c>
      <c r="C51" s="1"/>
      <c r="D51" s="1"/>
      <c r="E51" s="1"/>
      <c r="F51" s="1"/>
      <c r="G51" s="1"/>
      <c r="H51" s="1"/>
      <c r="I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L52" s="16"/>
    </row>
    <row r="53" spans="1:12" ht="15">
      <c r="A53" s="2" t="s">
        <v>43</v>
      </c>
      <c r="B53" s="3"/>
      <c r="C53" s="3"/>
      <c r="D53" s="3"/>
      <c r="E53" s="3"/>
      <c r="F53" s="3"/>
      <c r="G53" s="3"/>
      <c r="H53" s="3"/>
      <c r="I53" s="3"/>
      <c r="J53" s="4"/>
      <c r="K53" s="12" t="e">
        <f>K37+K41-K48</f>
        <v>#REF!</v>
      </c>
      <c r="L53" s="16"/>
    </row>
    <row r="54" spans="1:11" ht="15">
      <c r="A54" s="2" t="s">
        <v>44</v>
      </c>
      <c r="B54" s="3"/>
      <c r="C54" s="3"/>
      <c r="D54" s="3"/>
      <c r="E54" s="3"/>
      <c r="F54" s="3"/>
      <c r="G54" s="3"/>
      <c r="H54" s="3"/>
      <c r="I54" s="3"/>
      <c r="J54" s="4"/>
      <c r="K54" s="12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870.4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22</v>
      </c>
    </row>
    <row r="57" spans="1:11" ht="15">
      <c r="A57" s="2" t="s">
        <v>30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50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12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33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34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Лист2!#REF!+Лист2!#REF!+Лист2!#REF!</f>
        <v>#REF!</v>
      </c>
    </row>
    <row r="64" spans="1:11" ht="15">
      <c r="A64" s="8" t="s">
        <v>10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45</v>
      </c>
      <c r="B66" s="11"/>
      <c r="C66" s="11"/>
      <c r="D66" s="11"/>
      <c r="E66" s="11"/>
      <c r="F66" s="11"/>
      <c r="G66" s="11"/>
      <c r="H66" s="11"/>
      <c r="I66" s="11"/>
      <c r="J66" s="4"/>
      <c r="K66" s="12">
        <v>-8218</v>
      </c>
    </row>
    <row r="67" spans="1:12" ht="15">
      <c r="A67" s="19" t="s">
        <v>46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  <c r="L67" s="16"/>
    </row>
    <row r="68" spans="1:11" ht="15">
      <c r="A68" s="20" t="s">
        <v>47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48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19</v>
      </c>
    </row>
    <row r="70" spans="1:11" ht="15">
      <c r="A70" s="2" t="s">
        <v>49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G1">
      <selection activeCell="R33" sqref="R33"/>
    </sheetView>
  </sheetViews>
  <sheetFormatPr defaultColWidth="9.00390625" defaultRowHeight="12.75"/>
  <cols>
    <col min="10" max="10" width="18.25390625" style="0" customWidth="1"/>
    <col min="22" max="22" width="9.00390625" style="0" customWidth="1"/>
    <col min="34" max="34" width="18.125" style="0" customWidth="1"/>
  </cols>
  <sheetData>
    <row r="1" spans="1:33" ht="15">
      <c r="A1" s="1"/>
      <c r="B1" s="1" t="s">
        <v>11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66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19</v>
      </c>
    </row>
    <row r="5" spans="5:35" ht="12.75">
      <c r="E5" s="18" t="s">
        <v>56</v>
      </c>
      <c r="AI5" s="22" t="s">
        <v>19</v>
      </c>
    </row>
    <row r="7" ht="12.75">
      <c r="AI7" s="17"/>
    </row>
    <row r="8" spans="11:23" ht="12.75">
      <c r="K8" t="s">
        <v>51</v>
      </c>
      <c r="L8" t="s">
        <v>52</v>
      </c>
      <c r="M8" t="s">
        <v>53</v>
      </c>
      <c r="N8" t="s">
        <v>22</v>
      </c>
      <c r="O8" t="s">
        <v>21</v>
      </c>
      <c r="P8" t="s">
        <v>20</v>
      </c>
      <c r="Q8" t="s">
        <v>13</v>
      </c>
      <c r="R8" t="s">
        <v>14</v>
      </c>
      <c r="S8" t="s">
        <v>15</v>
      </c>
      <c r="T8" t="s">
        <v>54</v>
      </c>
      <c r="U8" t="s">
        <v>17</v>
      </c>
      <c r="V8" t="s">
        <v>18</v>
      </c>
      <c r="W8" t="s">
        <v>57</v>
      </c>
    </row>
    <row r="9" spans="1:23" ht="15">
      <c r="A9" s="2" t="s">
        <v>58</v>
      </c>
      <c r="B9" s="3"/>
      <c r="C9" s="3"/>
      <c r="D9" s="3"/>
      <c r="E9" s="3"/>
      <c r="F9" s="3"/>
      <c r="G9" s="3"/>
      <c r="H9" s="3"/>
      <c r="I9" s="3"/>
      <c r="J9" s="4"/>
      <c r="K9" s="12"/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4" ht="15">
      <c r="A10" s="2" t="s">
        <v>59</v>
      </c>
      <c r="B10" s="3"/>
      <c r="C10" s="3"/>
      <c r="D10" s="3"/>
      <c r="E10" s="3"/>
      <c r="F10" s="3"/>
      <c r="G10" s="3"/>
      <c r="H10" s="3"/>
      <c r="I10" s="3"/>
      <c r="J10" s="4"/>
      <c r="K10" s="15">
        <v>1554</v>
      </c>
      <c r="L10" s="15">
        <f aca="true" t="shared" si="0" ref="L10:Q10">K10+K14-K36</f>
        <v>3585.393</v>
      </c>
      <c r="M10" s="15">
        <f t="shared" si="0"/>
        <v>6221.786</v>
      </c>
      <c r="N10" s="15">
        <f t="shared" si="0"/>
        <v>8858.179</v>
      </c>
      <c r="O10" s="15">
        <f t="shared" si="0"/>
        <v>11494.572</v>
      </c>
      <c r="P10" s="15">
        <f t="shared" si="0"/>
        <v>13277.483</v>
      </c>
      <c r="Q10" s="15">
        <f t="shared" si="0"/>
        <v>15060.394</v>
      </c>
      <c r="R10" s="15">
        <f>Q10+Q14-Q36</f>
        <v>16843.305</v>
      </c>
      <c r="S10" s="14"/>
      <c r="T10" s="14"/>
      <c r="U10" s="14"/>
      <c r="V10" s="14"/>
      <c r="W10" s="14"/>
      <c r="X10" s="18"/>
    </row>
    <row r="11" spans="1:24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870.9</v>
      </c>
      <c r="L11" s="12">
        <f aca="true" t="shared" si="1" ref="L11:M14">K11</f>
        <v>870.9</v>
      </c>
      <c r="M11" s="12">
        <f t="shared" si="1"/>
        <v>870.9</v>
      </c>
      <c r="N11" s="12">
        <f aca="true" t="shared" si="2" ref="N11:O14">M11</f>
        <v>870.9</v>
      </c>
      <c r="O11" s="12">
        <f t="shared" si="2"/>
        <v>870.9</v>
      </c>
      <c r="P11" s="12">
        <f aca="true" t="shared" si="3" ref="P11:Q14">O11</f>
        <v>870.9</v>
      </c>
      <c r="Q11" s="12">
        <f t="shared" si="3"/>
        <v>870.9</v>
      </c>
      <c r="R11" s="12">
        <f>Q11</f>
        <v>870.9</v>
      </c>
      <c r="S11" s="14"/>
      <c r="T11" s="14"/>
      <c r="U11" s="14"/>
      <c r="V11" s="14"/>
      <c r="W11" s="14"/>
      <c r="X11" s="18"/>
    </row>
    <row r="12" spans="1:24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22</v>
      </c>
      <c r="L12" s="14">
        <f t="shared" si="1"/>
        <v>22</v>
      </c>
      <c r="M12" s="14">
        <f t="shared" si="1"/>
        <v>22</v>
      </c>
      <c r="N12" s="14">
        <f t="shared" si="2"/>
        <v>22</v>
      </c>
      <c r="O12" s="14">
        <f t="shared" si="2"/>
        <v>22</v>
      </c>
      <c r="P12" s="14">
        <f t="shared" si="3"/>
        <v>22</v>
      </c>
      <c r="Q12" s="14">
        <f t="shared" si="3"/>
        <v>22</v>
      </c>
      <c r="R12" s="14">
        <f>Q12</f>
        <v>22</v>
      </c>
      <c r="S12" s="14"/>
      <c r="T12" s="14"/>
      <c r="U12" s="14"/>
      <c r="V12" s="14"/>
      <c r="W12" s="14"/>
      <c r="X12" s="18"/>
    </row>
    <row r="13" spans="1:24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4">
        <v>10.51</v>
      </c>
      <c r="L13" s="14">
        <f t="shared" si="1"/>
        <v>10.51</v>
      </c>
      <c r="M13" s="14">
        <f t="shared" si="1"/>
        <v>10.51</v>
      </c>
      <c r="N13" s="14">
        <f t="shared" si="2"/>
        <v>10.51</v>
      </c>
      <c r="O13" s="14">
        <f t="shared" si="2"/>
        <v>10.51</v>
      </c>
      <c r="P13" s="14">
        <f t="shared" si="3"/>
        <v>10.51</v>
      </c>
      <c r="Q13" s="14">
        <f t="shared" si="3"/>
        <v>10.51</v>
      </c>
      <c r="R13" s="14">
        <f>Q13</f>
        <v>10.51</v>
      </c>
      <c r="S13" s="14"/>
      <c r="T13" s="14"/>
      <c r="U13" s="14"/>
      <c r="V13" s="14"/>
      <c r="W13" s="14"/>
      <c r="X13" s="18"/>
    </row>
    <row r="14" spans="1:24" ht="15">
      <c r="A14" s="2" t="s">
        <v>60</v>
      </c>
      <c r="B14" s="3"/>
      <c r="C14" s="3"/>
      <c r="D14" s="3"/>
      <c r="E14" s="3"/>
      <c r="F14" s="3"/>
      <c r="G14" s="3"/>
      <c r="H14" s="3"/>
      <c r="I14" s="3"/>
      <c r="J14" s="4"/>
      <c r="K14" s="15">
        <v>9153</v>
      </c>
      <c r="L14" s="15">
        <f t="shared" si="1"/>
        <v>9153</v>
      </c>
      <c r="M14" s="15">
        <f t="shared" si="1"/>
        <v>9153</v>
      </c>
      <c r="N14" s="15">
        <f t="shared" si="2"/>
        <v>9153</v>
      </c>
      <c r="O14" s="15">
        <f t="shared" si="2"/>
        <v>9153</v>
      </c>
      <c r="P14" s="15">
        <f t="shared" si="3"/>
        <v>9153</v>
      </c>
      <c r="Q14" s="15">
        <f t="shared" si="3"/>
        <v>9153</v>
      </c>
      <c r="R14" s="15">
        <f>Q14</f>
        <v>9153</v>
      </c>
      <c r="S14" s="15"/>
      <c r="T14" s="15"/>
      <c r="U14" s="15"/>
      <c r="V14" s="14"/>
      <c r="W14" s="14"/>
      <c r="X14" s="18"/>
    </row>
    <row r="15" spans="1:24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19</v>
      </c>
      <c r="X15" s="18"/>
    </row>
    <row r="16" spans="1:24" ht="15.75">
      <c r="A16" s="7" t="s">
        <v>50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3596.817</v>
      </c>
      <c r="L16" s="15">
        <f aca="true" t="shared" si="4" ref="L16:M19">K16</f>
        <v>3596.817</v>
      </c>
      <c r="M16" s="15">
        <f t="shared" si="4"/>
        <v>3596.817</v>
      </c>
      <c r="N16" s="15">
        <f>M16</f>
        <v>3596.817</v>
      </c>
      <c r="O16" s="15">
        <f>N16</f>
        <v>3596.817</v>
      </c>
      <c r="P16" s="15">
        <f>O16</f>
        <v>3596.817</v>
      </c>
      <c r="Q16" s="15">
        <f>P16</f>
        <v>3596.817</v>
      </c>
      <c r="R16" s="15">
        <f>Q16</f>
        <v>3596.817</v>
      </c>
      <c r="S16" s="15"/>
      <c r="T16" s="15"/>
      <c r="U16" s="15"/>
      <c r="V16" s="15"/>
      <c r="W16" s="14"/>
      <c r="X16" s="18"/>
    </row>
    <row r="17" spans="1:24" ht="15.75">
      <c r="A17" s="7" t="s">
        <v>16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182.88899999999998</v>
      </c>
      <c r="L17" s="15">
        <f t="shared" si="4"/>
        <v>182.88899999999998</v>
      </c>
      <c r="M17" s="15">
        <f t="shared" si="4"/>
        <v>182.88899999999998</v>
      </c>
      <c r="N17" s="15">
        <f>M17</f>
        <v>182.88899999999998</v>
      </c>
      <c r="O17" s="15">
        <f>O11*0.7</f>
        <v>609.63</v>
      </c>
      <c r="P17" s="15">
        <f aca="true" t="shared" si="5" ref="P17:Q21">O17</f>
        <v>609.63</v>
      </c>
      <c r="Q17" s="15">
        <f t="shared" si="5"/>
        <v>609.63</v>
      </c>
      <c r="R17" s="15">
        <f>Q17</f>
        <v>609.63</v>
      </c>
      <c r="S17" s="15"/>
      <c r="T17" s="15"/>
      <c r="U17" s="15"/>
      <c r="V17" s="15"/>
      <c r="W17" s="14"/>
      <c r="X17" s="18"/>
    </row>
    <row r="18" spans="1:24" ht="15.75">
      <c r="A18" s="7" t="s">
        <v>32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1646.001</v>
      </c>
      <c r="L18" s="15">
        <f t="shared" si="4"/>
        <v>1646.001</v>
      </c>
      <c r="M18" s="15">
        <f t="shared" si="4"/>
        <v>1646.001</v>
      </c>
      <c r="N18" s="15">
        <f>M18</f>
        <v>1646.001</v>
      </c>
      <c r="O18" s="15">
        <f>N18</f>
        <v>1646.001</v>
      </c>
      <c r="P18" s="15">
        <f t="shared" si="5"/>
        <v>1646.001</v>
      </c>
      <c r="Q18" s="15">
        <f t="shared" si="5"/>
        <v>1646.001</v>
      </c>
      <c r="R18" s="15">
        <f>Q18</f>
        <v>1646.001</v>
      </c>
      <c r="S18" s="15"/>
      <c r="T18" s="15"/>
      <c r="U18" s="15"/>
      <c r="V18" s="15"/>
      <c r="W18" s="14"/>
      <c r="X18" s="18"/>
    </row>
    <row r="19" spans="1:24" ht="15.75">
      <c r="A19" s="7" t="s">
        <v>33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870.9</v>
      </c>
      <c r="L19" s="15">
        <f t="shared" si="4"/>
        <v>870.9</v>
      </c>
      <c r="M19" s="15">
        <f t="shared" si="4"/>
        <v>870.9</v>
      </c>
      <c r="N19" s="15">
        <f>M19</f>
        <v>870.9</v>
      </c>
      <c r="O19" s="15">
        <f>N19</f>
        <v>870.9</v>
      </c>
      <c r="P19" s="15">
        <f t="shared" si="5"/>
        <v>870.9</v>
      </c>
      <c r="Q19" s="15">
        <f t="shared" si="5"/>
        <v>870.9</v>
      </c>
      <c r="R19" s="15">
        <f>Q19</f>
        <v>870.9</v>
      </c>
      <c r="S19" s="15"/>
      <c r="T19" s="15"/>
      <c r="U19" s="15"/>
      <c r="V19" s="15"/>
      <c r="W19" s="14"/>
      <c r="X19" s="18"/>
    </row>
    <row r="20" spans="1:24" ht="15.75">
      <c r="A20" s="7" t="s">
        <v>35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v>0</v>
      </c>
      <c r="M20" s="15">
        <f>L20</f>
        <v>0</v>
      </c>
      <c r="N20" s="15">
        <f>M20</f>
        <v>0</v>
      </c>
      <c r="O20" s="15">
        <f>O11*0.34</f>
        <v>296.106</v>
      </c>
      <c r="P20" s="15">
        <f t="shared" si="5"/>
        <v>296.106</v>
      </c>
      <c r="Q20" s="15">
        <f t="shared" si="5"/>
        <v>296.106</v>
      </c>
      <c r="R20" s="15">
        <f>Q20</f>
        <v>296.106</v>
      </c>
      <c r="S20" s="15"/>
      <c r="T20" s="15"/>
      <c r="U20" s="15"/>
      <c r="V20" s="15"/>
      <c r="W20" s="14"/>
      <c r="X20" s="18"/>
    </row>
    <row r="21" spans="1:24" ht="15.75">
      <c r="A21" s="7" t="s">
        <v>67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130.635</v>
      </c>
      <c r="P21" s="15">
        <f t="shared" si="5"/>
        <v>130.635</v>
      </c>
      <c r="Q21" s="15">
        <f t="shared" si="5"/>
        <v>130.635</v>
      </c>
      <c r="R21" s="15">
        <f>Q21</f>
        <v>130.635</v>
      </c>
      <c r="S21" s="15"/>
      <c r="T21" s="15"/>
      <c r="U21" s="15"/>
      <c r="V21" s="15"/>
      <c r="W21" s="14"/>
      <c r="X21" s="18"/>
    </row>
    <row r="22" spans="1:24" ht="15.75">
      <c r="A22" s="7" t="s">
        <v>68</v>
      </c>
      <c r="B22" s="6"/>
      <c r="C22" s="6"/>
      <c r="D22" s="6"/>
      <c r="E22" s="6"/>
      <c r="F22" s="6"/>
      <c r="G22" s="6"/>
      <c r="H22" s="6"/>
      <c r="I22" s="3"/>
      <c r="J22" s="4"/>
      <c r="K22" s="15">
        <f>K26+K32</f>
        <v>825</v>
      </c>
      <c r="L22" s="15">
        <f>L32</f>
        <v>220</v>
      </c>
      <c r="M22" s="15">
        <f>L22</f>
        <v>220</v>
      </c>
      <c r="N22" s="15">
        <f>M22</f>
        <v>220</v>
      </c>
      <c r="O22" s="15">
        <f>N22</f>
        <v>220</v>
      </c>
      <c r="P22" s="15">
        <f>P32</f>
        <v>220</v>
      </c>
      <c r="Q22" s="15">
        <f>Q32</f>
        <v>220</v>
      </c>
      <c r="R22" s="15">
        <f>Q22</f>
        <v>220</v>
      </c>
      <c r="S22" s="15"/>
      <c r="T22" s="15"/>
      <c r="U22" s="15"/>
      <c r="V22" s="15"/>
      <c r="W22" s="14"/>
      <c r="X22" s="18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6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6"/>
    </row>
    <row r="25" spans="1:23" ht="15">
      <c r="A25" s="2" t="s">
        <v>6</v>
      </c>
      <c r="B25" s="3"/>
      <c r="C25" s="3"/>
      <c r="D25" s="3"/>
      <c r="E25" s="3"/>
      <c r="F25" s="3"/>
      <c r="G25" s="3"/>
      <c r="H25" s="3"/>
      <c r="I25" s="3"/>
      <c r="J25" s="4"/>
      <c r="K25" s="24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6"/>
    </row>
    <row r="26" spans="1:23" ht="15">
      <c r="A26" s="2" t="s">
        <v>61</v>
      </c>
      <c r="B26" s="3"/>
      <c r="C26" s="3"/>
      <c r="D26" s="3"/>
      <c r="E26" s="3"/>
      <c r="F26" s="3"/>
      <c r="G26" s="3"/>
      <c r="H26" s="3"/>
      <c r="I26" s="3"/>
      <c r="J26" s="4"/>
      <c r="K26" s="27">
        <v>605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6"/>
    </row>
    <row r="27" spans="1:23" ht="15">
      <c r="A27" s="8" t="s">
        <v>7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6"/>
    </row>
    <row r="28" spans="1:23" ht="15">
      <c r="A28" s="2" t="s">
        <v>8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9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62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63</v>
      </c>
      <c r="B32" s="3"/>
      <c r="C32" s="3"/>
      <c r="D32" s="3"/>
      <c r="E32" s="3"/>
      <c r="F32" s="3"/>
      <c r="G32" s="3"/>
      <c r="H32" s="3"/>
      <c r="I32" s="3"/>
      <c r="J32" s="4"/>
      <c r="K32" s="27">
        <v>220</v>
      </c>
      <c r="L32" s="23">
        <f aca="true" t="shared" si="6" ref="L32:Q32">K32</f>
        <v>220</v>
      </c>
      <c r="M32" s="23">
        <f t="shared" si="6"/>
        <v>220</v>
      </c>
      <c r="N32" s="23">
        <f t="shared" si="6"/>
        <v>220</v>
      </c>
      <c r="O32" s="23">
        <f t="shared" si="6"/>
        <v>220</v>
      </c>
      <c r="P32" s="23">
        <f t="shared" si="6"/>
        <v>220</v>
      </c>
      <c r="Q32" s="23">
        <f t="shared" si="6"/>
        <v>220</v>
      </c>
      <c r="R32" s="23">
        <f>Q32</f>
        <v>220</v>
      </c>
      <c r="S32" s="23"/>
      <c r="T32" s="23"/>
      <c r="U32" s="23"/>
      <c r="V32" s="23"/>
      <c r="W32" s="5"/>
    </row>
    <row r="33" spans="1:23" ht="15">
      <c r="A33" s="2" t="s">
        <v>64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65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2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5"/>
    </row>
    <row r="36" spans="1:23" ht="15">
      <c r="A36" s="8" t="s">
        <v>10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7121.607</v>
      </c>
      <c r="L36" s="15">
        <f>L16+L17+L18+L19+L20+L22</f>
        <v>6516.607</v>
      </c>
      <c r="M36" s="15">
        <f>L36</f>
        <v>6516.607</v>
      </c>
      <c r="N36" s="15">
        <f>M36</f>
        <v>6516.607</v>
      </c>
      <c r="O36" s="15">
        <f>O16+O17+O18+O19+O20+O21+O22</f>
        <v>7370.089</v>
      </c>
      <c r="P36" s="15">
        <f>O36</f>
        <v>7370.089</v>
      </c>
      <c r="Q36" s="15">
        <f>P36</f>
        <v>7370.089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2017-03-15T10:47:53Z</cp:lastPrinted>
  <dcterms:created xsi:type="dcterms:W3CDTF">2012-04-11T04:13:08Z</dcterms:created>
  <dcterms:modified xsi:type="dcterms:W3CDTF">2018-09-12T05:08:27Z</dcterms:modified>
  <cp:category/>
  <cp:version/>
  <cp:contentType/>
  <cp:contentStatus/>
</cp:coreProperties>
</file>