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<sst xmlns="http://schemas.openxmlformats.org/spreadsheetml/2006/main" count="111" uniqueCount="67">
  <si>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</si>
  <si>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</si>
  <si>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</si>
  <si>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</si>
  <si>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</si>
  <si>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</si>
  <si>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</si>
  <si>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</si>
  <si>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</si>
  <si>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</si>
  <si>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</si>
  <si>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</si>
  <si>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</si>
  <si>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</si>
  <si>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</si>
  <si>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</si>
  <si>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</si>
  <si>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</si>
  <si>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</si>
  <si>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</si>
  <si>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</si>
  <si>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21 пос. Электрик  за 1 квартал  </t>
  </si>
  <si>
    <t xml:space="preserve">5.начислено за 1 квартал  </t>
  </si>
  <si>
    <t xml:space="preserve">коммунальным услугам жилого дома № 21 пос. Электрик  за 2 квартал  </t>
  </si>
  <si>
    <t xml:space="preserve">5.начислено за 2 квартал  </t>
  </si>
  <si>
    <t xml:space="preserve">коммунальным услугам жилого дома № 21 пос. Электрик  за 3 квартал  </t>
  </si>
  <si>
    <t xml:space="preserve">5.начислено за 3 квартал  </t>
  </si>
  <si>
    <t xml:space="preserve">коммунальным услугам жилого дома № 21 пос. Электрик 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</si>
  <si>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</si>
  <si>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</si>
  <si>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</si>
  <si>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</si>
  <si>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</si>
  <si>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</si>
  <si>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</si>
  <si>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</si>
  <si>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</si>
  <si>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</si>
  <si>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</si>
  <si>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</si>
  <si>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</si>
  <si>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</si>
  <si>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</si>
  <si>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</si>
  <si>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</si>
  <si>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</si>
  <si>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</si>
  <si>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</si>
  <si>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</si>
  <si>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</si>
  <si>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</si>
  <si>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</si>
  <si>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</si>
  <si>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</si>
  <si>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</si>
  <si>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</si>
  <si>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</si>
  <si>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</si>
  <si>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</si>
  <si>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</si>
  <si>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</si>
  <si>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</si>
  <si>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</si>
  <si>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</si>
  <si>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21 пос. Электрик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</si>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</sst>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34">
      <selection activeCell="K72" sqref="K7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>
        <v>-23543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 t="s">
        <v>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872.3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K8+K4-K15</f>
        <v>#REF!</v>
      </c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17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872.3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K25+K21-K32</f>
        <v>#REF!</v>
      </c>
      <c r="L37" s="16"/>
    </row>
    <row r="38" spans="1:11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5" t="s">
        <v>17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872.3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Лист2!#REF!*3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7"/>
    </row>
    <row r="54" spans="1:11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K37+K41-K48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v>876.9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Лист2!#REF!*2+Лист2!#REF!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Лист2!#REF!*2+Лист2!#REF!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Лист2!#REF!*2+Лист2!#REF!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Лист2!#REF!*2+Лист2!#REF!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Лист2!#REF!*3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5" spans="1:11" ht="15">
      <c r="A65" s="23"/>
      <c r="B65" s="23"/>
      <c r="C65" s="23"/>
      <c r="D65" s="23"/>
      <c r="E65" s="23"/>
      <c r="F65" s="23"/>
      <c r="G65" s="23"/>
      <c r="H65" s="23"/>
      <c r="I65" s="23"/>
      <c r="J65" s="22"/>
      <c r="K65" s="24"/>
    </row>
    <row r="67" spans="1:11" ht="15">
      <c r="A67" s="2" t="s">
        <v>42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v>-23543</v>
      </c>
    </row>
    <row r="68" spans="1:11" ht="15">
      <c r="A68" s="19" t="s">
        <v>43</v>
      </c>
      <c r="B68" s="11"/>
      <c r="C68" s="11"/>
      <c r="D68" s="11"/>
      <c r="E68" s="11"/>
      <c r="F68" s="11"/>
      <c r="G68" s="11"/>
      <c r="H68" s="11"/>
      <c r="I68" s="11"/>
      <c r="J68" s="4"/>
      <c r="K68" s="15" t="e">
        <f>K57+K41+K25+K8</f>
        <v>#REF!</v>
      </c>
    </row>
    <row r="69" spans="1:11" ht="15">
      <c r="A69" s="20" t="s">
        <v>44</v>
      </c>
      <c r="B69" s="21"/>
      <c r="C69" s="21"/>
      <c r="D69" s="21"/>
      <c r="E69" s="21"/>
      <c r="F69" s="21"/>
      <c r="G69" s="21"/>
      <c r="H69" s="21"/>
      <c r="I69" s="21"/>
      <c r="J69" s="10"/>
      <c r="K69" s="15" t="e">
        <f>K64+K48+K32+K15</f>
        <v>#REF!</v>
      </c>
    </row>
    <row r="70" spans="1:11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17</v>
      </c>
    </row>
    <row r="71" spans="1:12" ht="15">
      <c r="A71" s="2" t="s">
        <v>46</v>
      </c>
      <c r="B71" s="3"/>
      <c r="C71" s="3"/>
      <c r="D71" s="3"/>
      <c r="E71" s="3"/>
      <c r="F71" s="3"/>
      <c r="G71" s="3"/>
      <c r="H71" s="3"/>
      <c r="I71" s="3"/>
      <c r="J71" s="4"/>
      <c r="K71" s="15" t="e">
        <f>K67+K68-K69</f>
        <v>#REF!</v>
      </c>
      <c r="L71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B7">
      <selection activeCell="R35" sqref="R35"/>
    </sheetView>
  </sheetViews>
  <sheetFormatPr defaultColWidth="9.00390625" defaultRowHeight="12.75"/>
  <cols>
    <col min="10" max="10" width="18.00390625" style="0" customWidth="1"/>
    <col min="22" max="22" width="9.6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16" t="s">
        <v>17</v>
      </c>
    </row>
    <row r="6" ht="12.75">
      <c r="AI6" s="25" t="e">
        <f>#REF!+#REF!-#REF!</f>
        <v>#REF!</v>
      </c>
    </row>
    <row r="7" spans="5:35" ht="12.75">
      <c r="E7" s="18" t="s">
        <v>54</v>
      </c>
      <c r="AI7" s="17"/>
    </row>
    <row r="10" spans="11:23" ht="12.75">
      <c r="K10" t="s">
        <v>49</v>
      </c>
      <c r="L10" t="s">
        <v>50</v>
      </c>
      <c r="M10" t="s">
        <v>51</v>
      </c>
      <c r="N10" t="s">
        <v>20</v>
      </c>
      <c r="O10" t="s">
        <v>19</v>
      </c>
      <c r="P10" t="s">
        <v>18</v>
      </c>
      <c r="Q10" t="s">
        <v>11</v>
      </c>
      <c r="R10" t="s">
        <v>12</v>
      </c>
      <c r="S10" t="s">
        <v>13</v>
      </c>
      <c r="T10" t="s">
        <v>52</v>
      </c>
      <c r="U10" t="s">
        <v>15</v>
      </c>
      <c r="V10" t="s">
        <v>16</v>
      </c>
      <c r="W10" t="s">
        <v>55</v>
      </c>
    </row>
    <row r="11" spans="1:23" ht="15">
      <c r="A11" s="2" t="s">
        <v>56</v>
      </c>
      <c r="B11" s="3"/>
      <c r="C11" s="3"/>
      <c r="D11" s="3"/>
      <c r="E11" s="3"/>
      <c r="F11" s="3"/>
      <c r="G11" s="3"/>
      <c r="H11" s="3"/>
      <c r="I11" s="3"/>
      <c r="J11" s="4"/>
      <c r="K11" s="12"/>
      <c r="L11" s="5"/>
      <c r="M11" s="12"/>
      <c r="N11" s="12"/>
      <c r="O11" s="12"/>
      <c r="P11" s="12"/>
      <c r="Q11" s="12"/>
      <c r="R11" s="12"/>
      <c r="S11" s="12"/>
      <c r="T11" s="15"/>
      <c r="U11" s="15"/>
      <c r="V11" s="15"/>
      <c r="W11" s="5"/>
    </row>
    <row r="12" spans="1:23" ht="15">
      <c r="A12" s="2" t="s">
        <v>57</v>
      </c>
      <c r="B12" s="3"/>
      <c r="C12" s="3"/>
      <c r="D12" s="3"/>
      <c r="E12" s="3"/>
      <c r="F12" s="3"/>
      <c r="G12" s="3"/>
      <c r="H12" s="3"/>
      <c r="I12" s="3"/>
      <c r="J12" s="4"/>
      <c r="K12" s="15">
        <v>11506</v>
      </c>
      <c r="L12" s="15">
        <f aca="true" t="shared" si="0" ref="L12:Q12">K12+K16-K38</f>
        <v>14554</v>
      </c>
      <c r="M12" s="15">
        <f t="shared" si="0"/>
        <v>17602</v>
      </c>
      <c r="N12" s="15">
        <f t="shared" si="0"/>
        <v>20650</v>
      </c>
      <c r="O12" s="15">
        <f t="shared" si="0"/>
        <v>23698</v>
      </c>
      <c r="P12" s="15">
        <f t="shared" si="0"/>
        <v>25886.489</v>
      </c>
      <c r="Q12" s="15">
        <f t="shared" si="0"/>
        <v>28074.978000000003</v>
      </c>
      <c r="R12" s="15">
        <f>Q12+Q16-Q38</f>
        <v>30263.467000000004</v>
      </c>
      <c r="S12" s="14"/>
      <c r="T12" s="14"/>
      <c r="U12" s="14"/>
      <c r="V12" s="14"/>
      <c r="W12" s="5"/>
    </row>
    <row r="13" spans="1:23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876.9</v>
      </c>
      <c r="L13" s="12">
        <f aca="true" t="shared" si="1" ref="L13:M16">K13</f>
        <v>876.9</v>
      </c>
      <c r="M13" s="12">
        <f t="shared" si="1"/>
        <v>876.9</v>
      </c>
      <c r="N13" s="12">
        <f aca="true" t="shared" si="2" ref="N13:O16">M13</f>
        <v>876.9</v>
      </c>
      <c r="O13" s="12">
        <f t="shared" si="2"/>
        <v>876.9</v>
      </c>
      <c r="P13" s="12">
        <f aca="true" t="shared" si="3" ref="P13:Q16">O13</f>
        <v>876.9</v>
      </c>
      <c r="Q13" s="12">
        <f t="shared" si="3"/>
        <v>876.9</v>
      </c>
      <c r="R13" s="12">
        <f>Q13</f>
        <v>876.9</v>
      </c>
      <c r="S13" s="14"/>
      <c r="T13" s="14"/>
      <c r="U13" s="14"/>
      <c r="V13" s="14"/>
      <c r="W13" s="5"/>
    </row>
    <row r="14" spans="1:23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4">
        <v>17</v>
      </c>
      <c r="L14" s="15">
        <f t="shared" si="1"/>
        <v>17</v>
      </c>
      <c r="M14" s="15">
        <f t="shared" si="1"/>
        <v>17</v>
      </c>
      <c r="N14" s="15">
        <f t="shared" si="2"/>
        <v>17</v>
      </c>
      <c r="O14" s="15">
        <f t="shared" si="2"/>
        <v>17</v>
      </c>
      <c r="P14" s="15">
        <f t="shared" si="3"/>
        <v>17</v>
      </c>
      <c r="Q14" s="15">
        <f t="shared" si="3"/>
        <v>17</v>
      </c>
      <c r="R14" s="15">
        <f>Q14</f>
        <v>17</v>
      </c>
      <c r="S14" s="14"/>
      <c r="T14" s="14"/>
      <c r="U14" s="14"/>
      <c r="V14" s="14"/>
      <c r="W14" s="5"/>
    </row>
    <row r="15" spans="1:23" ht="15">
      <c r="A15" s="2" t="s">
        <v>29</v>
      </c>
      <c r="B15" s="3"/>
      <c r="C15" s="3"/>
      <c r="D15" s="3"/>
      <c r="E15" s="3"/>
      <c r="F15" s="3"/>
      <c r="G15" s="3"/>
      <c r="H15" s="3"/>
      <c r="I15" s="3"/>
      <c r="J15" s="4"/>
      <c r="K15" s="14">
        <v>10.9</v>
      </c>
      <c r="L15" s="12">
        <f t="shared" si="1"/>
        <v>10.9</v>
      </c>
      <c r="M15" s="12">
        <f t="shared" si="1"/>
        <v>10.9</v>
      </c>
      <c r="N15" s="12">
        <f t="shared" si="2"/>
        <v>10.9</v>
      </c>
      <c r="O15" s="12">
        <f t="shared" si="2"/>
        <v>10.9</v>
      </c>
      <c r="P15" s="12">
        <f t="shared" si="3"/>
        <v>10.9</v>
      </c>
      <c r="Q15" s="12">
        <f t="shared" si="3"/>
        <v>10.9</v>
      </c>
      <c r="R15" s="12">
        <f>Q15</f>
        <v>10.9</v>
      </c>
      <c r="S15" s="14"/>
      <c r="T15" s="14"/>
      <c r="U15" s="14"/>
      <c r="V15" s="14"/>
      <c r="W15" s="5"/>
    </row>
    <row r="16" spans="1:23" ht="15">
      <c r="A16" s="2" t="s">
        <v>58</v>
      </c>
      <c r="B16" s="3"/>
      <c r="C16" s="3"/>
      <c r="D16" s="3"/>
      <c r="E16" s="3"/>
      <c r="F16" s="3"/>
      <c r="G16" s="3"/>
      <c r="H16" s="3"/>
      <c r="I16" s="3"/>
      <c r="J16" s="4"/>
      <c r="K16" s="15">
        <v>9558</v>
      </c>
      <c r="L16" s="15">
        <f t="shared" si="1"/>
        <v>9558</v>
      </c>
      <c r="M16" s="15">
        <f t="shared" si="1"/>
        <v>9558</v>
      </c>
      <c r="N16" s="15">
        <f t="shared" si="2"/>
        <v>9558</v>
      </c>
      <c r="O16" s="15">
        <f t="shared" si="2"/>
        <v>9558</v>
      </c>
      <c r="P16" s="15">
        <f t="shared" si="3"/>
        <v>9558</v>
      </c>
      <c r="Q16" s="15">
        <f t="shared" si="3"/>
        <v>9558</v>
      </c>
      <c r="R16" s="15">
        <f>Q16</f>
        <v>9558</v>
      </c>
      <c r="S16" s="15"/>
      <c r="T16" s="15"/>
      <c r="U16" s="15"/>
      <c r="V16" s="14"/>
      <c r="W16" s="5"/>
    </row>
    <row r="17" spans="1:23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5" t="s">
        <v>17</v>
      </c>
    </row>
    <row r="18" spans="1:23" ht="15.75">
      <c r="A18" s="7" t="s">
        <v>48</v>
      </c>
      <c r="B18" s="3"/>
      <c r="C18" s="3"/>
      <c r="D18" s="3"/>
      <c r="E18" s="3"/>
      <c r="F18" s="3"/>
      <c r="G18" s="3"/>
      <c r="H18" s="3"/>
      <c r="I18" s="3"/>
      <c r="J18" s="4"/>
      <c r="K18" s="15">
        <v>3622</v>
      </c>
      <c r="L18" s="15">
        <f aca="true" t="shared" si="4" ref="L18:M21">K18</f>
        <v>3622</v>
      </c>
      <c r="M18" s="15">
        <f t="shared" si="4"/>
        <v>3622</v>
      </c>
      <c r="N18" s="15">
        <f aca="true" t="shared" si="5" ref="N18:N24">M18</f>
        <v>3622</v>
      </c>
      <c r="O18" s="15">
        <f>N18</f>
        <v>3622</v>
      </c>
      <c r="P18" s="15">
        <f>O18</f>
        <v>3622</v>
      </c>
      <c r="Q18" s="15">
        <f>P18</f>
        <v>3622</v>
      </c>
      <c r="R18" s="15">
        <f>Q18</f>
        <v>3622</v>
      </c>
      <c r="S18" s="15"/>
      <c r="T18" s="15"/>
      <c r="U18" s="15"/>
      <c r="V18" s="15"/>
      <c r="W18" s="5"/>
    </row>
    <row r="19" spans="1:23" ht="15.75">
      <c r="A19" s="7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5">
        <v>184</v>
      </c>
      <c r="L19" s="15">
        <f t="shared" si="4"/>
        <v>184</v>
      </c>
      <c r="M19" s="15">
        <f t="shared" si="4"/>
        <v>184</v>
      </c>
      <c r="N19" s="15">
        <f t="shared" si="5"/>
        <v>184</v>
      </c>
      <c r="O19" s="15">
        <f>O13*0.7</f>
        <v>613.8299999999999</v>
      </c>
      <c r="P19" s="15">
        <f aca="true" t="shared" si="6" ref="P19:P24">O19</f>
        <v>613.8299999999999</v>
      </c>
      <c r="Q19" s="15">
        <f>P19</f>
        <v>613.8299999999999</v>
      </c>
      <c r="R19" s="15">
        <f>Q19</f>
        <v>613.8299999999999</v>
      </c>
      <c r="S19" s="15"/>
      <c r="T19" s="15"/>
      <c r="U19" s="15"/>
      <c r="V19" s="15"/>
      <c r="W19" s="5"/>
    </row>
    <row r="20" spans="1:23" ht="15.75">
      <c r="A20" s="7" t="s">
        <v>30</v>
      </c>
      <c r="B20" s="3"/>
      <c r="C20" s="3"/>
      <c r="D20" s="3"/>
      <c r="E20" s="3"/>
      <c r="F20" s="3"/>
      <c r="G20" s="3"/>
      <c r="H20" s="3"/>
      <c r="I20" s="3"/>
      <c r="J20" s="4"/>
      <c r="K20" s="15">
        <v>1657</v>
      </c>
      <c r="L20" s="15">
        <f t="shared" si="4"/>
        <v>1657</v>
      </c>
      <c r="M20" s="15">
        <f t="shared" si="4"/>
        <v>1657</v>
      </c>
      <c r="N20" s="15">
        <f t="shared" si="5"/>
        <v>1657</v>
      </c>
      <c r="O20" s="15">
        <f>N20</f>
        <v>1657</v>
      </c>
      <c r="P20" s="15">
        <f t="shared" si="6"/>
        <v>1657</v>
      </c>
      <c r="Q20" s="15">
        <f>P20</f>
        <v>1657</v>
      </c>
      <c r="R20" s="15">
        <f>Q20</f>
        <v>1657</v>
      </c>
      <c r="S20" s="15"/>
      <c r="T20" s="15"/>
      <c r="U20" s="15"/>
      <c r="V20" s="15"/>
      <c r="W20" s="5"/>
    </row>
    <row r="21" spans="1:23" ht="15.75">
      <c r="A21" s="7" t="s">
        <v>31</v>
      </c>
      <c r="B21" s="3"/>
      <c r="C21" s="3"/>
      <c r="D21" s="3"/>
      <c r="E21" s="3"/>
      <c r="F21" s="3"/>
      <c r="G21" s="3"/>
      <c r="H21" s="3"/>
      <c r="I21" s="3"/>
      <c r="J21" s="4"/>
      <c r="K21" s="15">
        <v>877</v>
      </c>
      <c r="L21" s="15">
        <f t="shared" si="4"/>
        <v>877</v>
      </c>
      <c r="M21" s="15">
        <f t="shared" si="4"/>
        <v>877</v>
      </c>
      <c r="N21" s="15">
        <f t="shared" si="5"/>
        <v>877</v>
      </c>
      <c r="O21" s="15">
        <f>N21</f>
        <v>877</v>
      </c>
      <c r="P21" s="15">
        <f t="shared" si="6"/>
        <v>877</v>
      </c>
      <c r="Q21" s="15">
        <f>P21</f>
        <v>877</v>
      </c>
      <c r="R21" s="15">
        <f>Q21</f>
        <v>877</v>
      </c>
      <c r="S21" s="15"/>
      <c r="T21" s="15"/>
      <c r="U21" s="15"/>
      <c r="V21" s="15"/>
      <c r="W21" s="5"/>
    </row>
    <row r="22" spans="1:23" ht="15.75">
      <c r="A22" s="7" t="s">
        <v>33</v>
      </c>
      <c r="B22" s="3"/>
      <c r="C22" s="3"/>
      <c r="D22" s="3"/>
      <c r="E22" s="3"/>
      <c r="F22" s="3"/>
      <c r="G22" s="3"/>
      <c r="H22" s="3"/>
      <c r="I22" s="3"/>
      <c r="J22" s="4"/>
      <c r="K22" s="14">
        <v>0</v>
      </c>
      <c r="L22" s="15">
        <f>K22</f>
        <v>0</v>
      </c>
      <c r="M22" s="15">
        <f>L22</f>
        <v>0</v>
      </c>
      <c r="N22" s="15">
        <f t="shared" si="5"/>
        <v>0</v>
      </c>
      <c r="O22" s="15">
        <f>O13*0.34</f>
        <v>298.146</v>
      </c>
      <c r="P22" s="15">
        <f t="shared" si="6"/>
        <v>298.146</v>
      </c>
      <c r="Q22" s="15">
        <f>P22</f>
        <v>298.146</v>
      </c>
      <c r="R22" s="15">
        <f>Q22</f>
        <v>298.146</v>
      </c>
      <c r="S22" s="15"/>
      <c r="T22" s="15"/>
      <c r="U22" s="15"/>
      <c r="V22" s="15"/>
      <c r="W22" s="5"/>
    </row>
    <row r="23" spans="1:23" ht="15.75">
      <c r="A23" s="7" t="s">
        <v>65</v>
      </c>
      <c r="B23" s="3"/>
      <c r="C23" s="3"/>
      <c r="D23" s="3"/>
      <c r="E23" s="3"/>
      <c r="F23" s="3"/>
      <c r="G23" s="3"/>
      <c r="H23" s="3"/>
      <c r="I23" s="3"/>
      <c r="J23" s="4"/>
      <c r="K23" s="14"/>
      <c r="L23" s="15"/>
      <c r="M23" s="15"/>
      <c r="N23" s="15"/>
      <c r="O23" s="15">
        <f>O13*0.15</f>
        <v>131.535</v>
      </c>
      <c r="P23" s="15">
        <f t="shared" si="6"/>
        <v>131.535</v>
      </c>
      <c r="Q23" s="15">
        <f>P23</f>
        <v>131.535</v>
      </c>
      <c r="R23" s="15">
        <f>Q23</f>
        <v>131.535</v>
      </c>
      <c r="S23" s="15"/>
      <c r="T23" s="15"/>
      <c r="U23" s="15"/>
      <c r="V23" s="15"/>
      <c r="W23" s="5"/>
    </row>
    <row r="24" spans="1:23" ht="15.75">
      <c r="A24" s="7" t="s">
        <v>66</v>
      </c>
      <c r="B24" s="6"/>
      <c r="C24" s="6"/>
      <c r="D24" s="6"/>
      <c r="E24" s="6"/>
      <c r="F24" s="6"/>
      <c r="G24" s="6"/>
      <c r="H24" s="6"/>
      <c r="I24" s="3"/>
      <c r="J24" s="4"/>
      <c r="K24" s="15">
        <v>170</v>
      </c>
      <c r="L24" s="15">
        <f>K24</f>
        <v>170</v>
      </c>
      <c r="M24" s="15">
        <f>L24</f>
        <v>170</v>
      </c>
      <c r="N24" s="15">
        <f t="shared" si="5"/>
        <v>170</v>
      </c>
      <c r="O24" s="15">
        <f>N24</f>
        <v>170</v>
      </c>
      <c r="P24" s="15">
        <f t="shared" si="6"/>
        <v>170</v>
      </c>
      <c r="Q24" s="15">
        <f>P24</f>
        <v>170</v>
      </c>
      <c r="R24" s="15">
        <f>Q24</f>
        <v>170</v>
      </c>
      <c r="S24" s="15"/>
      <c r="T24" s="15"/>
      <c r="U24" s="15"/>
      <c r="V24" s="15"/>
      <c r="W24" s="5"/>
    </row>
    <row r="25" spans="1:23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</row>
    <row r="28" spans="1:23" ht="15">
      <c r="A28" s="2" t="s">
        <v>59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</row>
    <row r="29" spans="1:23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</row>
    <row r="30" spans="1:23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13"/>
    </row>
    <row r="31" spans="1:23" ht="15">
      <c r="A31" s="2" t="s">
        <v>53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5"/>
    </row>
    <row r="32" spans="1:23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5"/>
    </row>
    <row r="33" spans="1:23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5"/>
    </row>
    <row r="34" spans="1:23" ht="15">
      <c r="A34" s="2" t="s">
        <v>61</v>
      </c>
      <c r="B34" s="3"/>
      <c r="C34" s="3"/>
      <c r="D34" s="3"/>
      <c r="E34" s="3"/>
      <c r="F34" s="3"/>
      <c r="G34" s="3"/>
      <c r="H34" s="3"/>
      <c r="I34" s="3"/>
      <c r="J34" s="4"/>
      <c r="K34" s="5">
        <v>170</v>
      </c>
      <c r="L34" s="26">
        <f aca="true" t="shared" si="7" ref="L34:Q34">K34</f>
        <v>170</v>
      </c>
      <c r="M34" s="26">
        <f t="shared" si="7"/>
        <v>170</v>
      </c>
      <c r="N34" s="26">
        <f t="shared" si="7"/>
        <v>170</v>
      </c>
      <c r="O34" s="26">
        <f t="shared" si="7"/>
        <v>170</v>
      </c>
      <c r="P34" s="26">
        <f t="shared" si="7"/>
        <v>170</v>
      </c>
      <c r="Q34" s="26">
        <f t="shared" si="7"/>
        <v>170</v>
      </c>
      <c r="R34" s="26">
        <f>Q34</f>
        <v>170</v>
      </c>
      <c r="S34" s="26"/>
      <c r="T34" s="26"/>
      <c r="U34" s="26"/>
      <c r="V34" s="26"/>
      <c r="W34" s="5"/>
    </row>
    <row r="35" spans="1:23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5"/>
    </row>
    <row r="36" spans="1:23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5"/>
    </row>
    <row r="37" spans="1:23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8"/>
    </row>
    <row r="38" spans="1:23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5">
        <f>K18+K19+K20+K21+K22+K24</f>
        <v>6510</v>
      </c>
      <c r="L38" s="15">
        <f>K38</f>
        <v>6510</v>
      </c>
      <c r="M38" s="15">
        <f>L38</f>
        <v>6510</v>
      </c>
      <c r="N38" s="15">
        <f>M38</f>
        <v>6510</v>
      </c>
      <c r="O38" s="15">
        <f>O18+O19+O20+O21+O22+O23+O24</f>
        <v>7369.5109999999995</v>
      </c>
      <c r="P38" s="15">
        <f>O38</f>
        <v>7369.5109999999995</v>
      </c>
      <c r="Q38" s="15">
        <f>P38</f>
        <v>7369.5109999999995</v>
      </c>
      <c r="R38" s="15"/>
      <c r="S38" s="15"/>
      <c r="T38" s="15"/>
      <c r="U38" s="15"/>
      <c r="V38" s="15"/>
      <c r="W3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2014-02-07T06:31:58Z</cp:lastPrinted>
  <dcterms:created xsi:type="dcterms:W3CDTF">2012-04-11T04:13:08Z</dcterms:created>
  <dcterms:modified xsi:type="dcterms:W3CDTF">2018-09-11T06:51:37Z</dcterms:modified>
  <cp:category/>
  <cp:version/>
  <cp:contentType/>
  <cp:contentStatus/>
</cp:coreProperties>
</file>