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<sst xmlns="http://schemas.openxmlformats.org/spreadsheetml/2006/main" count="108" uniqueCount="67">
  <si>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</si>
  <si>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</si>
  <si>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</si>
  <si>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</si>
  <si>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</si>
  <si>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</si>
  <si>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</si>
  <si>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</si>
  <si>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</si>
  <si>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</si>
  <si>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</si>
  <si>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</si>
  <si>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</si>
  <si>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</si>
  <si>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</si>
  <si>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</si>
  <si>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</si>
  <si>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май</t>
  </si>
  <si>
    <t>апрель</t>
  </si>
  <si>
    <t xml:space="preserve">коммунальным услугам жилого дома № 17 пос. Электрик  за 1 квартал  </t>
  </si>
  <si>
    <t xml:space="preserve">5.начислено за 1 квартал  </t>
  </si>
  <si>
    <t xml:space="preserve">коммунальным услугам жилого дома № 17 пос. Электрик  за 2 квартал  </t>
  </si>
  <si>
    <t xml:space="preserve">5.начислено за 2 квартал  </t>
  </si>
  <si>
    <t xml:space="preserve">коммунальным услугам жилого дома № 17 пос. Электрик  за 3 квартал  </t>
  </si>
  <si>
    <t xml:space="preserve">5.начислено за 3 квартал  </t>
  </si>
  <si>
    <t xml:space="preserve">коммунальным услугам жилого дома № 17 пос. Электрик  за 4 квартал  </t>
  </si>
  <si>
    <t xml:space="preserve">5.начислено за 4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</si>
  <si>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</si>
  <si>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</si>
  <si>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</si>
  <si>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</si>
  <si>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</si>
  <si>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</si>
  <si>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</si>
  <si>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</si>
  <si>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</si>
  <si>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</si>
  <si>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</si>
  <si>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</si>
  <si>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</si>
  <si>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</si>
  <si>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</si>
  <si>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</si>
  <si>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</si>
  <si>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е. Текущий ремонт подъездов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</si>
  <si>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</si>
  <si>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</si>
  <si>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</si>
  <si>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</si>
  <si>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</si>
  <si>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июнь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</si>
  <si>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</si>
  <si>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</si>
  <si>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</si>
  <si>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</si>
  <si>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</si>
  <si>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</si>
  <si>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</si>
  <si>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</si>
  <si>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</si>
  <si>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</si>
  <si>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</si>
  <si>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</si>
  <si>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</si>
  <si>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17 пос. Электрик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</si>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</sst>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41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9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19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30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31</v>
      </c>
      <c r="B5" s="3"/>
      <c r="C5" s="3"/>
      <c r="D5" s="3"/>
      <c r="E5" s="3"/>
      <c r="F5" s="3"/>
      <c r="G5" s="3"/>
      <c r="H5" s="3"/>
      <c r="I5" s="3"/>
      <c r="J5" s="4"/>
      <c r="K5" s="13">
        <v>31287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391.4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</row>
    <row r="8" spans="1:11" ht="15">
      <c r="A8" s="2" t="s">
        <v>20</v>
      </c>
      <c r="B8" s="3"/>
      <c r="C8" s="3"/>
      <c r="D8" s="3"/>
      <c r="E8" s="3"/>
      <c r="F8" s="3"/>
      <c r="G8" s="3"/>
      <c r="H8" s="3"/>
      <c r="I8" s="3"/>
      <c r="J8" s="4"/>
      <c r="K8" s="16" t="e">
        <f>Лист2!#REF!*3</f>
        <v>#REF!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6"/>
    </row>
    <row r="10" spans="1:11" ht="15.75">
      <c r="A10" s="8" t="s">
        <v>46</v>
      </c>
      <c r="B10" s="3"/>
      <c r="C10" s="3"/>
      <c r="D10" s="3"/>
      <c r="E10" s="3"/>
      <c r="F10" s="3"/>
      <c r="G10" s="3"/>
      <c r="H10" s="3"/>
      <c r="I10" s="3"/>
      <c r="J10" s="4"/>
      <c r="K10" s="16" t="e">
        <f>Лист2!#REF!*3</f>
        <v>#REF!</v>
      </c>
    </row>
    <row r="11" spans="1:11" ht="15.75">
      <c r="A11" s="8" t="s">
        <v>10</v>
      </c>
      <c r="B11" s="3"/>
      <c r="C11" s="3"/>
      <c r="D11" s="3"/>
      <c r="E11" s="3"/>
      <c r="F11" s="3"/>
      <c r="G11" s="3"/>
      <c r="H11" s="3"/>
      <c r="I11" s="3"/>
      <c r="J11" s="4"/>
      <c r="K11" s="16" t="e">
        <f>Лист2!#REF!*3</f>
        <v>#REF!</v>
      </c>
    </row>
    <row r="12" spans="1:11" ht="15.75">
      <c r="A12" s="8" t="s">
        <v>27</v>
      </c>
      <c r="B12" s="3"/>
      <c r="C12" s="3"/>
      <c r="D12" s="3"/>
      <c r="E12" s="3"/>
      <c r="F12" s="3"/>
      <c r="G12" s="3"/>
      <c r="H12" s="3"/>
      <c r="I12" s="3"/>
      <c r="J12" s="4"/>
      <c r="K12" s="16" t="e">
        <f>Лист2!#REF!*3</f>
        <v>#REF!</v>
      </c>
    </row>
    <row r="13" spans="1:11" ht="15.75">
      <c r="A13" s="8" t="s">
        <v>28</v>
      </c>
      <c r="B13" s="3"/>
      <c r="C13" s="3"/>
      <c r="D13" s="3"/>
      <c r="E13" s="3"/>
      <c r="F13" s="3"/>
      <c r="G13" s="3"/>
      <c r="H13" s="3"/>
      <c r="I13" s="3"/>
      <c r="J13" s="4"/>
      <c r="K13" s="16" t="e">
        <f>Лист2!#REF!*3</f>
        <v>#REF!</v>
      </c>
    </row>
    <row r="14" spans="1:11" ht="15.75">
      <c r="A14" s="8" t="s">
        <v>29</v>
      </c>
      <c r="B14" s="7"/>
      <c r="C14" s="7"/>
      <c r="D14" s="7"/>
      <c r="E14" s="7"/>
      <c r="F14" s="7"/>
      <c r="G14" s="7"/>
      <c r="H14" s="7"/>
      <c r="I14" s="3"/>
      <c r="J14" s="4"/>
      <c r="K14" s="15" t="e">
        <f>Лист2!#REF!*3</f>
        <v>#REF!</v>
      </c>
    </row>
    <row r="15" spans="1:11" ht="15">
      <c r="A15" s="9" t="s">
        <v>8</v>
      </c>
      <c r="B15" s="10"/>
      <c r="C15" s="10"/>
      <c r="D15" s="10"/>
      <c r="E15" s="10"/>
      <c r="F15" s="10"/>
      <c r="G15" s="10"/>
      <c r="H15" s="10"/>
      <c r="I15" s="10"/>
      <c r="J15" s="11"/>
      <c r="K15" s="16" t="e">
        <f>K10+K11+K12+K13+K14</f>
        <v>#REF!</v>
      </c>
    </row>
    <row r="17" spans="1:9" ht="15">
      <c r="A17" s="1"/>
      <c r="B17" s="1" t="s">
        <v>9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21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32</v>
      </c>
      <c r="B20" s="3"/>
      <c r="C20" s="3"/>
      <c r="D20" s="3"/>
      <c r="E20" s="3"/>
      <c r="F20" s="3"/>
      <c r="G20" s="3"/>
      <c r="H20" s="3"/>
      <c r="I20" s="3"/>
      <c r="J20" s="4"/>
      <c r="K20" s="13" t="s">
        <v>16</v>
      </c>
    </row>
    <row r="21" spans="1:11" ht="15">
      <c r="A21" s="2" t="s">
        <v>33</v>
      </c>
      <c r="B21" s="3"/>
      <c r="C21" s="3"/>
      <c r="D21" s="3"/>
      <c r="E21" s="3"/>
      <c r="F21" s="3"/>
      <c r="G21" s="3"/>
      <c r="H21" s="3"/>
      <c r="I21" s="3"/>
      <c r="J21" s="4"/>
      <c r="K21" s="13" t="e">
        <f>K5+K8-K15</f>
        <v>#REF!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>
        <f>K6</f>
        <v>391.4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5">
        <f>K7</f>
        <v>8</v>
      </c>
    </row>
    <row r="24" spans="1:11" ht="15">
      <c r="A24" s="2" t="s">
        <v>22</v>
      </c>
      <c r="B24" s="3"/>
      <c r="C24" s="3"/>
      <c r="D24" s="3"/>
      <c r="E24" s="3"/>
      <c r="F24" s="3"/>
      <c r="G24" s="3"/>
      <c r="H24" s="3"/>
      <c r="I24" s="3"/>
      <c r="J24" s="4"/>
      <c r="K24" s="16" t="e">
        <f>K8</f>
        <v>#REF!</v>
      </c>
    </row>
    <row r="25" spans="1:11" ht="15.75">
      <c r="A25" s="2"/>
      <c r="B25" s="7" t="s">
        <v>2</v>
      </c>
      <c r="C25" s="7"/>
      <c r="D25" s="3"/>
      <c r="E25" s="3"/>
      <c r="F25" s="3"/>
      <c r="G25" s="3"/>
      <c r="H25" s="3"/>
      <c r="I25" s="3"/>
      <c r="J25" s="4"/>
      <c r="K25" s="6"/>
    </row>
    <row r="26" spans="1:11" ht="15.75">
      <c r="A26" s="8" t="s">
        <v>46</v>
      </c>
      <c r="B26" s="3"/>
      <c r="C26" s="3"/>
      <c r="D26" s="3"/>
      <c r="E26" s="3"/>
      <c r="F26" s="3"/>
      <c r="G26" s="3"/>
      <c r="H26" s="3"/>
      <c r="I26" s="3"/>
      <c r="J26" s="4"/>
      <c r="K26" s="16" t="e">
        <f>K10</f>
        <v>#REF!</v>
      </c>
    </row>
    <row r="27" spans="1:11" ht="15.75">
      <c r="A27" s="8" t="s">
        <v>10</v>
      </c>
      <c r="B27" s="3"/>
      <c r="C27" s="3"/>
      <c r="D27" s="3"/>
      <c r="E27" s="3"/>
      <c r="F27" s="3"/>
      <c r="G27" s="3"/>
      <c r="H27" s="3"/>
      <c r="I27" s="3"/>
      <c r="J27" s="4"/>
      <c r="K27" s="16" t="e">
        <f>K11</f>
        <v>#REF!</v>
      </c>
    </row>
    <row r="28" spans="1:11" ht="15.75">
      <c r="A28" s="8" t="s">
        <v>27</v>
      </c>
      <c r="B28" s="3"/>
      <c r="C28" s="3"/>
      <c r="D28" s="3"/>
      <c r="E28" s="3"/>
      <c r="F28" s="3"/>
      <c r="G28" s="3"/>
      <c r="H28" s="3"/>
      <c r="I28" s="3"/>
      <c r="J28" s="4"/>
      <c r="K28" s="16" t="e">
        <f>K12</f>
        <v>#REF!</v>
      </c>
    </row>
    <row r="29" spans="1:11" ht="15.75">
      <c r="A29" s="8" t="s">
        <v>28</v>
      </c>
      <c r="B29" s="3"/>
      <c r="C29" s="3"/>
      <c r="D29" s="3"/>
      <c r="E29" s="3"/>
      <c r="F29" s="3"/>
      <c r="G29" s="3"/>
      <c r="H29" s="3"/>
      <c r="I29" s="3"/>
      <c r="J29" s="4"/>
      <c r="K29" s="16" t="e">
        <f>K13</f>
        <v>#REF!</v>
      </c>
    </row>
    <row r="30" spans="1:11" ht="15.75">
      <c r="A30" s="8" t="s">
        <v>29</v>
      </c>
      <c r="B30" s="7"/>
      <c r="C30" s="7"/>
      <c r="D30" s="7"/>
      <c r="E30" s="7"/>
      <c r="F30" s="7"/>
      <c r="G30" s="7"/>
      <c r="H30" s="7"/>
      <c r="I30" s="3"/>
      <c r="J30" s="4"/>
      <c r="K30" s="16" t="e">
        <f>Лист2!#REF!+Лист2!#REF!+Лист2!#REF!+Лист2!#REF!+Лист2!#REF!</f>
        <v>#REF!</v>
      </c>
    </row>
    <row r="31" spans="1:11" ht="15">
      <c r="A31" s="9" t="s">
        <v>8</v>
      </c>
      <c r="B31" s="10"/>
      <c r="C31" s="10"/>
      <c r="D31" s="10"/>
      <c r="E31" s="10"/>
      <c r="F31" s="10"/>
      <c r="G31" s="10"/>
      <c r="H31" s="10"/>
      <c r="I31" s="10"/>
      <c r="J31" s="11"/>
      <c r="K31" s="16" t="e">
        <f>K26+K27+K28+K29+K30</f>
        <v>#REF!</v>
      </c>
    </row>
    <row r="33" spans="1:9" ht="15">
      <c r="A33" s="1"/>
      <c r="B33" s="1" t="s">
        <v>9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34</v>
      </c>
      <c r="B36" s="3"/>
      <c r="C36" s="3"/>
      <c r="D36" s="3"/>
      <c r="E36" s="3"/>
      <c r="F36" s="3"/>
      <c r="G36" s="3"/>
      <c r="H36" s="3"/>
      <c r="I36" s="3"/>
      <c r="J36" s="4"/>
      <c r="K36" s="5"/>
    </row>
    <row r="37" spans="1:11" ht="15">
      <c r="A37" s="2" t="s">
        <v>35</v>
      </c>
      <c r="B37" s="3"/>
      <c r="C37" s="3"/>
      <c r="D37" s="3"/>
      <c r="E37" s="3"/>
      <c r="F37" s="3"/>
      <c r="G37" s="3"/>
      <c r="H37" s="3"/>
      <c r="I37" s="3"/>
      <c r="J37" s="4"/>
      <c r="K37" s="13" t="e">
        <f>K21+K24-K31</f>
        <v>#REF!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>
        <f>K22</f>
        <v>391.4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5">
        <f>K23</f>
        <v>8</v>
      </c>
    </row>
    <row r="40" spans="1:11" ht="15">
      <c r="A40" s="2" t="s">
        <v>24</v>
      </c>
      <c r="B40" s="3"/>
      <c r="C40" s="3"/>
      <c r="D40" s="3"/>
      <c r="E40" s="3"/>
      <c r="F40" s="3"/>
      <c r="G40" s="3"/>
      <c r="H40" s="3"/>
      <c r="I40" s="3"/>
      <c r="J40" s="4"/>
      <c r="K40" s="16" t="e">
        <f>Лист2!#REF!*3</f>
        <v>#REF!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6"/>
    </row>
    <row r="42" spans="1:11" ht="15.75">
      <c r="A42" s="8" t="s">
        <v>46</v>
      </c>
      <c r="B42" s="3"/>
      <c r="C42" s="3"/>
      <c r="D42" s="3"/>
      <c r="E42" s="3"/>
      <c r="F42" s="3"/>
      <c r="G42" s="3"/>
      <c r="H42" s="3"/>
      <c r="I42" s="3"/>
      <c r="J42" s="4"/>
      <c r="K42" s="16" t="e">
        <f>K26</f>
        <v>#REF!</v>
      </c>
    </row>
    <row r="43" spans="1:11" ht="15.75">
      <c r="A43" s="8" t="s">
        <v>10</v>
      </c>
      <c r="B43" s="3"/>
      <c r="C43" s="3"/>
      <c r="D43" s="3"/>
      <c r="E43" s="3"/>
      <c r="F43" s="3"/>
      <c r="G43" s="3"/>
      <c r="H43" s="3"/>
      <c r="I43" s="3"/>
      <c r="J43" s="4"/>
      <c r="K43" s="16" t="e">
        <f>K27</f>
        <v>#REF!</v>
      </c>
    </row>
    <row r="44" spans="1:11" ht="15.75">
      <c r="A44" s="8" t="s">
        <v>27</v>
      </c>
      <c r="B44" s="3"/>
      <c r="C44" s="3"/>
      <c r="D44" s="3"/>
      <c r="E44" s="3"/>
      <c r="F44" s="3"/>
      <c r="G44" s="3"/>
      <c r="H44" s="3"/>
      <c r="I44" s="3"/>
      <c r="J44" s="4"/>
      <c r="K44" s="16" t="e">
        <f>K28</f>
        <v>#REF!</v>
      </c>
    </row>
    <row r="45" spans="1:11" ht="15.75">
      <c r="A45" s="8" t="s">
        <v>28</v>
      </c>
      <c r="B45" s="3"/>
      <c r="C45" s="3"/>
      <c r="D45" s="3"/>
      <c r="E45" s="3"/>
      <c r="F45" s="3"/>
      <c r="G45" s="3"/>
      <c r="H45" s="3"/>
      <c r="I45" s="3"/>
      <c r="J45" s="4"/>
      <c r="K45" s="16" t="e">
        <f>K29</f>
        <v>#REF!</v>
      </c>
    </row>
    <row r="46" spans="1:11" ht="15.75">
      <c r="A46" s="8" t="s">
        <v>29</v>
      </c>
      <c r="B46" s="7"/>
      <c r="C46" s="7"/>
      <c r="D46" s="7"/>
      <c r="E46" s="7"/>
      <c r="F46" s="7"/>
      <c r="G46" s="7"/>
      <c r="H46" s="7"/>
      <c r="I46" s="3"/>
      <c r="J46" s="4"/>
      <c r="K46" s="16" t="e">
        <f>Лист2!#REF!+Лист2!#REF!+Лист2!#REF!+Лист2!#REF!+Лист2!#REF!</f>
        <v>#REF!</v>
      </c>
    </row>
    <row r="47" spans="1:11" ht="15">
      <c r="A47" s="9" t="s">
        <v>8</v>
      </c>
      <c r="B47" s="10"/>
      <c r="C47" s="10"/>
      <c r="D47" s="10"/>
      <c r="E47" s="10"/>
      <c r="F47" s="10"/>
      <c r="G47" s="10"/>
      <c r="H47" s="10"/>
      <c r="I47" s="10"/>
      <c r="J47" s="11"/>
      <c r="K47" s="16" t="e">
        <f>K42+K43+K44+K45+K46</f>
        <v>#REF!</v>
      </c>
    </row>
    <row r="49" spans="1:9" ht="15">
      <c r="A49" s="1"/>
      <c r="B49" s="1" t="s">
        <v>9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25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36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37</v>
      </c>
      <c r="B53" s="3"/>
      <c r="C53" s="3"/>
      <c r="D53" s="3"/>
      <c r="E53" s="3"/>
      <c r="F53" s="3"/>
      <c r="G53" s="3"/>
      <c r="H53" s="3"/>
      <c r="I53" s="3"/>
      <c r="J53" s="4"/>
      <c r="K53" s="16" t="e">
        <f>K37+K40-K47</f>
        <v>#REF!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>
        <f>K38</f>
        <v>391.4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>
        <f>K39</f>
        <v>8</v>
      </c>
    </row>
    <row r="56" spans="1:11" ht="15">
      <c r="A56" s="2" t="s">
        <v>26</v>
      </c>
      <c r="B56" s="3"/>
      <c r="C56" s="3"/>
      <c r="D56" s="3"/>
      <c r="E56" s="3"/>
      <c r="F56" s="3"/>
      <c r="G56" s="3"/>
      <c r="H56" s="3"/>
      <c r="I56" s="3"/>
      <c r="J56" s="4"/>
      <c r="K56" s="16" t="e">
        <f>Лист2!#REF!*3</f>
        <v>#REF!</v>
      </c>
    </row>
    <row r="57" spans="1:11" ht="15.75">
      <c r="A57" s="2"/>
      <c r="B57" s="7" t="s">
        <v>2</v>
      </c>
      <c r="C57" s="7"/>
      <c r="D57" s="3"/>
      <c r="E57" s="3"/>
      <c r="F57" s="3"/>
      <c r="G57" s="3"/>
      <c r="H57" s="3"/>
      <c r="I57" s="3"/>
      <c r="J57" s="4"/>
      <c r="K57" s="6"/>
    </row>
    <row r="58" spans="1:11" ht="15.75">
      <c r="A58" s="8" t="s">
        <v>46</v>
      </c>
      <c r="B58" s="3"/>
      <c r="C58" s="3"/>
      <c r="D58" s="3"/>
      <c r="E58" s="3"/>
      <c r="F58" s="3"/>
      <c r="G58" s="3"/>
      <c r="H58" s="3"/>
      <c r="I58" s="3"/>
      <c r="J58" s="4"/>
      <c r="K58" s="16" t="e">
        <f>K42</f>
        <v>#REF!</v>
      </c>
    </row>
    <row r="59" spans="1:11" ht="15.75">
      <c r="A59" s="8" t="s">
        <v>10</v>
      </c>
      <c r="B59" s="3"/>
      <c r="C59" s="3"/>
      <c r="D59" s="3"/>
      <c r="E59" s="3"/>
      <c r="F59" s="3"/>
      <c r="G59" s="3"/>
      <c r="H59" s="3"/>
      <c r="I59" s="3"/>
      <c r="J59" s="4"/>
      <c r="K59" s="16" t="e">
        <f>K43</f>
        <v>#REF!</v>
      </c>
    </row>
    <row r="60" spans="1:11" ht="15.75">
      <c r="A60" s="8" t="s">
        <v>27</v>
      </c>
      <c r="B60" s="3"/>
      <c r="C60" s="3"/>
      <c r="D60" s="3"/>
      <c r="E60" s="3"/>
      <c r="F60" s="3"/>
      <c r="G60" s="3"/>
      <c r="H60" s="3"/>
      <c r="I60" s="3"/>
      <c r="J60" s="4"/>
      <c r="K60" s="16" t="e">
        <f>K44</f>
        <v>#REF!</v>
      </c>
    </row>
    <row r="61" spans="1:11" ht="15.75">
      <c r="A61" s="8" t="s">
        <v>28</v>
      </c>
      <c r="B61" s="3"/>
      <c r="C61" s="3"/>
      <c r="D61" s="3"/>
      <c r="E61" s="3"/>
      <c r="F61" s="3"/>
      <c r="G61" s="3"/>
      <c r="H61" s="3"/>
      <c r="I61" s="3"/>
      <c r="J61" s="4"/>
      <c r="K61" s="16" t="e">
        <f>K45</f>
        <v>#REF!</v>
      </c>
    </row>
    <row r="62" spans="1:11" ht="15.75">
      <c r="A62" s="8" t="s">
        <v>29</v>
      </c>
      <c r="B62" s="7"/>
      <c r="C62" s="7"/>
      <c r="D62" s="7"/>
      <c r="E62" s="7"/>
      <c r="F62" s="7"/>
      <c r="G62" s="7"/>
      <c r="H62" s="7"/>
      <c r="I62" s="3"/>
      <c r="J62" s="4"/>
      <c r="K62" s="16" t="e">
        <f>Лист2!#REF!*3</f>
        <v>#REF!</v>
      </c>
    </row>
    <row r="63" spans="1:11" ht="15">
      <c r="A63" s="9" t="s">
        <v>8</v>
      </c>
      <c r="B63" s="10"/>
      <c r="C63" s="10"/>
      <c r="D63" s="10"/>
      <c r="E63" s="10"/>
      <c r="F63" s="10"/>
      <c r="G63" s="10"/>
      <c r="H63" s="10"/>
      <c r="I63" s="10"/>
      <c r="J63" s="11"/>
      <c r="K63" s="16" t="e">
        <f>K58+K59+K60+K61+K62</f>
        <v>#REF!</v>
      </c>
    </row>
    <row r="65" spans="1:11" ht="15">
      <c r="A65" s="2" t="s">
        <v>38</v>
      </c>
      <c r="B65" s="12"/>
      <c r="C65" s="12"/>
      <c r="D65" s="12"/>
      <c r="E65" s="12"/>
      <c r="F65" s="12"/>
      <c r="G65" s="12"/>
      <c r="H65" s="12"/>
      <c r="I65" s="12"/>
      <c r="J65" s="4"/>
      <c r="K65" s="15">
        <v>31287</v>
      </c>
    </row>
    <row r="66" spans="1:11" ht="15">
      <c r="A66" s="19" t="s">
        <v>39</v>
      </c>
      <c r="B66" s="12"/>
      <c r="C66" s="12"/>
      <c r="D66" s="12"/>
      <c r="E66" s="12"/>
      <c r="F66" s="12"/>
      <c r="G66" s="12"/>
      <c r="H66" s="12"/>
      <c r="I66" s="12"/>
      <c r="J66" s="4"/>
      <c r="K66" s="16" t="e">
        <f>K56+K40+K24+K8</f>
        <v>#REF!</v>
      </c>
    </row>
    <row r="67" spans="1:11" ht="15">
      <c r="A67" s="20" t="s">
        <v>40</v>
      </c>
      <c r="B67" s="21"/>
      <c r="C67" s="21"/>
      <c r="D67" s="21"/>
      <c r="E67" s="21"/>
      <c r="F67" s="21"/>
      <c r="G67" s="21"/>
      <c r="H67" s="21"/>
      <c r="I67" s="21"/>
      <c r="J67" s="11"/>
      <c r="K67" s="16" t="e">
        <f>K63+K47+K31+K15</f>
        <v>#REF!</v>
      </c>
    </row>
    <row r="68" spans="1:11" ht="15">
      <c r="A68" s="2" t="s">
        <v>41</v>
      </c>
      <c r="B68" s="3"/>
      <c r="C68" s="3"/>
      <c r="D68" s="3"/>
      <c r="E68" s="3"/>
      <c r="F68" s="3"/>
      <c r="G68" s="3"/>
      <c r="H68" s="3"/>
      <c r="I68" s="3"/>
      <c r="J68" s="4"/>
      <c r="K68" s="6"/>
    </row>
    <row r="69" spans="1:12" ht="15">
      <c r="A69" s="2" t="s">
        <v>42</v>
      </c>
      <c r="B69" s="3"/>
      <c r="C69" s="3"/>
      <c r="D69" s="3"/>
      <c r="E69" s="3"/>
      <c r="F69" s="3"/>
      <c r="G69" s="3"/>
      <c r="H69" s="3"/>
      <c r="I69" s="3"/>
      <c r="J69" s="4"/>
      <c r="K69" s="16" t="e">
        <f>K65+K66-K67</f>
        <v>#REF!</v>
      </c>
      <c r="L69" s="1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5"/>
  <sheetViews>
    <sheetView tabSelected="1" workbookViewId="0" topLeftCell="A1">
      <selection activeCell="R32" sqref="R32"/>
    </sheetView>
  </sheetViews>
  <sheetFormatPr defaultColWidth="9.00390625" defaultRowHeight="12.75"/>
  <cols>
    <col min="10" max="10" width="18.125" style="0" customWidth="1"/>
    <col min="22" max="22" width="9.25390625" style="0" customWidth="1"/>
    <col min="34" max="34" width="18.625" style="0" customWidth="1"/>
  </cols>
  <sheetData>
    <row r="1" spans="1:33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E4" s="17" t="s">
        <v>53</v>
      </c>
    </row>
    <row r="7" spans="11:23" ht="12.75">
      <c r="K7" t="s">
        <v>47</v>
      </c>
      <c r="L7" t="s">
        <v>48</v>
      </c>
      <c r="M7" t="s">
        <v>49</v>
      </c>
      <c r="N7" t="s">
        <v>18</v>
      </c>
      <c r="O7" t="s">
        <v>17</v>
      </c>
      <c r="P7" t="s">
        <v>50</v>
      </c>
      <c r="Q7" t="s">
        <v>11</v>
      </c>
      <c r="R7" t="s">
        <v>12</v>
      </c>
      <c r="S7" t="s">
        <v>13</v>
      </c>
      <c r="T7" t="s">
        <v>51</v>
      </c>
      <c r="U7" t="s">
        <v>14</v>
      </c>
      <c r="V7" t="s">
        <v>15</v>
      </c>
      <c r="W7" t="s">
        <v>54</v>
      </c>
    </row>
    <row r="8" spans="1:23" ht="15">
      <c r="A8" s="2" t="s">
        <v>55</v>
      </c>
      <c r="B8" s="3"/>
      <c r="C8" s="3"/>
      <c r="D8" s="3"/>
      <c r="E8" s="3"/>
      <c r="F8" s="3"/>
      <c r="G8" s="3"/>
      <c r="H8" s="3"/>
      <c r="I8" s="3"/>
      <c r="J8" s="4"/>
      <c r="K8" s="13"/>
      <c r="L8" s="6"/>
      <c r="M8" s="13"/>
      <c r="N8" s="13"/>
      <c r="O8" s="13"/>
      <c r="P8" s="13"/>
      <c r="Q8" s="13"/>
      <c r="R8" s="13"/>
      <c r="S8" s="13"/>
      <c r="T8" s="16"/>
      <c r="U8" s="16"/>
      <c r="V8" s="16"/>
      <c r="W8" s="6"/>
    </row>
    <row r="9" spans="1:23" ht="15">
      <c r="A9" s="2" t="s">
        <v>56</v>
      </c>
      <c r="B9" s="3"/>
      <c r="C9" s="3"/>
      <c r="D9" s="3"/>
      <c r="E9" s="3"/>
      <c r="F9" s="3"/>
      <c r="G9" s="3"/>
      <c r="H9" s="3"/>
      <c r="I9" s="3"/>
      <c r="J9" s="4"/>
      <c r="K9" s="16">
        <v>21839</v>
      </c>
      <c r="L9" s="16">
        <f aca="true" t="shared" si="0" ref="L9:Q9">K9+K13-K35</f>
        <v>22594</v>
      </c>
      <c r="M9" s="16">
        <f t="shared" si="0"/>
        <v>23349</v>
      </c>
      <c r="N9" s="16">
        <f t="shared" si="0"/>
        <v>24104</v>
      </c>
      <c r="O9" s="16">
        <f t="shared" si="0"/>
        <v>24859</v>
      </c>
      <c r="P9" s="16">
        <f t="shared" si="0"/>
        <v>25230.234</v>
      </c>
      <c r="Q9" s="16">
        <f t="shared" si="0"/>
        <v>25601.468</v>
      </c>
      <c r="R9" s="13">
        <f>Q9+Q13-Q35</f>
        <v>25972.702</v>
      </c>
      <c r="S9" s="15"/>
      <c r="T9" s="15"/>
      <c r="U9" s="15"/>
      <c r="V9" s="15"/>
      <c r="W9" s="6"/>
    </row>
    <row r="10" spans="1:23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3">
        <v>391.4</v>
      </c>
      <c r="L10" s="13">
        <f aca="true" t="shared" si="1" ref="L10:M13">K10</f>
        <v>391.4</v>
      </c>
      <c r="M10" s="13">
        <f t="shared" si="1"/>
        <v>391.4</v>
      </c>
      <c r="N10" s="13">
        <f aca="true" t="shared" si="2" ref="N10:O13">M10</f>
        <v>391.4</v>
      </c>
      <c r="O10" s="13">
        <f t="shared" si="2"/>
        <v>391.4</v>
      </c>
      <c r="P10" s="13">
        <f aca="true" t="shared" si="3" ref="P10:Q13">O10</f>
        <v>391.4</v>
      </c>
      <c r="Q10" s="13">
        <f t="shared" si="3"/>
        <v>391.4</v>
      </c>
      <c r="R10" s="13">
        <f>Q10</f>
        <v>391.4</v>
      </c>
      <c r="S10" s="15"/>
      <c r="T10" s="15"/>
      <c r="U10" s="15"/>
      <c r="V10" s="15"/>
      <c r="W10" s="6"/>
    </row>
    <row r="11" spans="1:23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5">
        <v>8</v>
      </c>
      <c r="L11" s="16">
        <f t="shared" si="1"/>
        <v>8</v>
      </c>
      <c r="M11" s="16">
        <f t="shared" si="1"/>
        <v>8</v>
      </c>
      <c r="N11" s="16">
        <f t="shared" si="2"/>
        <v>8</v>
      </c>
      <c r="O11" s="16">
        <f t="shared" si="2"/>
        <v>8</v>
      </c>
      <c r="P11" s="16">
        <f t="shared" si="3"/>
        <v>8</v>
      </c>
      <c r="Q11" s="16">
        <f t="shared" si="3"/>
        <v>8</v>
      </c>
      <c r="R11" s="16">
        <f>Q11</f>
        <v>8</v>
      </c>
      <c r="S11" s="15"/>
      <c r="T11" s="15"/>
      <c r="U11" s="15"/>
      <c r="V11" s="6"/>
      <c r="W11" s="6"/>
    </row>
    <row r="12" spans="1:23" ht="15">
      <c r="A12" s="2" t="s">
        <v>57</v>
      </c>
      <c r="B12" s="3"/>
      <c r="C12" s="3"/>
      <c r="D12" s="3"/>
      <c r="E12" s="3"/>
      <c r="F12" s="3"/>
      <c r="G12" s="3"/>
      <c r="H12" s="3"/>
      <c r="I12" s="3"/>
      <c r="J12" s="4"/>
      <c r="K12" s="15">
        <v>9.36</v>
      </c>
      <c r="L12" s="14">
        <f t="shared" si="1"/>
        <v>9.36</v>
      </c>
      <c r="M12" s="14">
        <f t="shared" si="1"/>
        <v>9.36</v>
      </c>
      <c r="N12" s="14">
        <f t="shared" si="2"/>
        <v>9.36</v>
      </c>
      <c r="O12" s="14">
        <f t="shared" si="2"/>
        <v>9.36</v>
      </c>
      <c r="P12" s="14">
        <f t="shared" si="3"/>
        <v>9.36</v>
      </c>
      <c r="Q12" s="14">
        <f t="shared" si="3"/>
        <v>9.36</v>
      </c>
      <c r="R12" s="14">
        <f>Q12</f>
        <v>9.36</v>
      </c>
      <c r="S12" s="15"/>
      <c r="T12" s="15"/>
      <c r="U12" s="15"/>
      <c r="V12" s="6"/>
      <c r="W12" s="6"/>
    </row>
    <row r="13" spans="1:23" ht="15">
      <c r="A13" s="2" t="s">
        <v>58</v>
      </c>
      <c r="B13" s="3"/>
      <c r="C13" s="3"/>
      <c r="D13" s="3"/>
      <c r="E13" s="3"/>
      <c r="F13" s="3"/>
      <c r="G13" s="3"/>
      <c r="H13" s="3"/>
      <c r="I13" s="3"/>
      <c r="J13" s="4"/>
      <c r="K13" s="16">
        <v>3664</v>
      </c>
      <c r="L13" s="16">
        <f t="shared" si="1"/>
        <v>3664</v>
      </c>
      <c r="M13" s="16">
        <f t="shared" si="1"/>
        <v>3664</v>
      </c>
      <c r="N13" s="16">
        <f t="shared" si="2"/>
        <v>3664</v>
      </c>
      <c r="O13" s="16">
        <f t="shared" si="2"/>
        <v>3664</v>
      </c>
      <c r="P13" s="16">
        <f t="shared" si="3"/>
        <v>3664</v>
      </c>
      <c r="Q13" s="16">
        <f t="shared" si="3"/>
        <v>3664</v>
      </c>
      <c r="R13" s="16">
        <f>Q13</f>
        <v>3664</v>
      </c>
      <c r="S13" s="16"/>
      <c r="T13" s="16"/>
      <c r="U13" s="16"/>
      <c r="V13" s="6"/>
      <c r="W13" s="6"/>
    </row>
    <row r="14" spans="1:23" ht="15.75">
      <c r="A14" s="2"/>
      <c r="B14" s="7" t="s">
        <v>2</v>
      </c>
      <c r="C14" s="7"/>
      <c r="D14" s="3"/>
      <c r="E14" s="3"/>
      <c r="F14" s="3"/>
      <c r="G14" s="3"/>
      <c r="H14" s="3"/>
      <c r="I14" s="3"/>
      <c r="J14" s="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6"/>
      <c r="W14" s="6" t="s">
        <v>16</v>
      </c>
    </row>
    <row r="15" spans="1:23" ht="15.75">
      <c r="A15" s="8" t="s">
        <v>46</v>
      </c>
      <c r="B15" s="3"/>
      <c r="C15" s="3"/>
      <c r="D15" s="3"/>
      <c r="E15" s="3"/>
      <c r="F15" s="3"/>
      <c r="G15" s="3"/>
      <c r="H15" s="3"/>
      <c r="I15" s="3"/>
      <c r="J15" s="4"/>
      <c r="K15" s="16">
        <v>1616</v>
      </c>
      <c r="L15" s="16">
        <f aca="true" t="shared" si="4" ref="L15:M18">K15</f>
        <v>1616</v>
      </c>
      <c r="M15" s="16">
        <f t="shared" si="4"/>
        <v>1616</v>
      </c>
      <c r="N15" s="16">
        <f>M15</f>
        <v>1616</v>
      </c>
      <c r="O15" s="16">
        <f>N15</f>
        <v>1616</v>
      </c>
      <c r="P15" s="16">
        <f>O15</f>
        <v>1616</v>
      </c>
      <c r="Q15" s="16">
        <f>P15</f>
        <v>1616</v>
      </c>
      <c r="R15" s="16">
        <f>Q15</f>
        <v>1616</v>
      </c>
      <c r="S15" s="16"/>
      <c r="T15" s="16"/>
      <c r="U15" s="16"/>
      <c r="V15" s="22"/>
      <c r="W15" s="6"/>
    </row>
    <row r="16" spans="1:23" ht="15.75">
      <c r="A16" s="8" t="s">
        <v>10</v>
      </c>
      <c r="B16" s="3"/>
      <c r="C16" s="3"/>
      <c r="D16" s="3"/>
      <c r="E16" s="3"/>
      <c r="F16" s="3"/>
      <c r="G16" s="3"/>
      <c r="H16" s="3"/>
      <c r="I16" s="3"/>
      <c r="J16" s="4"/>
      <c r="K16" s="16">
        <v>82</v>
      </c>
      <c r="L16" s="16">
        <f t="shared" si="4"/>
        <v>82</v>
      </c>
      <c r="M16" s="16">
        <f t="shared" si="4"/>
        <v>82</v>
      </c>
      <c r="N16" s="16">
        <f>M16</f>
        <v>82</v>
      </c>
      <c r="O16" s="16">
        <f>O10*0.7</f>
        <v>273.97999999999996</v>
      </c>
      <c r="P16" s="16">
        <f aca="true" t="shared" si="5" ref="P16:Q20">O16</f>
        <v>273.97999999999996</v>
      </c>
      <c r="Q16" s="16">
        <f t="shared" si="5"/>
        <v>273.97999999999996</v>
      </c>
      <c r="R16" s="16">
        <f>Q16</f>
        <v>273.97999999999996</v>
      </c>
      <c r="S16" s="16"/>
      <c r="T16" s="16"/>
      <c r="U16" s="16"/>
      <c r="V16" s="22"/>
      <c r="W16" s="6"/>
    </row>
    <row r="17" spans="1:23" ht="15.75">
      <c r="A17" s="8" t="s">
        <v>27</v>
      </c>
      <c r="B17" s="3"/>
      <c r="C17" s="3"/>
      <c r="D17" s="3"/>
      <c r="E17" s="3"/>
      <c r="F17" s="3"/>
      <c r="G17" s="3"/>
      <c r="H17" s="3"/>
      <c r="I17" s="3"/>
      <c r="J17" s="4"/>
      <c r="K17" s="16">
        <v>740</v>
      </c>
      <c r="L17" s="16">
        <f t="shared" si="4"/>
        <v>740</v>
      </c>
      <c r="M17" s="16">
        <f t="shared" si="4"/>
        <v>740</v>
      </c>
      <c r="N17" s="16">
        <f>M17</f>
        <v>740</v>
      </c>
      <c r="O17" s="16">
        <f>N17</f>
        <v>740</v>
      </c>
      <c r="P17" s="16">
        <f t="shared" si="5"/>
        <v>740</v>
      </c>
      <c r="Q17" s="16">
        <f t="shared" si="5"/>
        <v>740</v>
      </c>
      <c r="R17" s="16">
        <f>Q17</f>
        <v>740</v>
      </c>
      <c r="S17" s="16"/>
      <c r="T17" s="16"/>
      <c r="U17" s="16"/>
      <c r="V17" s="22"/>
      <c r="W17" s="6"/>
    </row>
    <row r="18" spans="1:23" ht="15.75">
      <c r="A18" s="8" t="s">
        <v>28</v>
      </c>
      <c r="B18" s="3"/>
      <c r="C18" s="3"/>
      <c r="D18" s="3"/>
      <c r="E18" s="3"/>
      <c r="F18" s="3"/>
      <c r="G18" s="3"/>
      <c r="H18" s="3"/>
      <c r="I18" s="3"/>
      <c r="J18" s="4"/>
      <c r="K18" s="16">
        <v>391</v>
      </c>
      <c r="L18" s="16">
        <f t="shared" si="4"/>
        <v>391</v>
      </c>
      <c r="M18" s="16">
        <f t="shared" si="4"/>
        <v>391</v>
      </c>
      <c r="N18" s="16">
        <f>M18</f>
        <v>391</v>
      </c>
      <c r="O18" s="16">
        <f>N18</f>
        <v>391</v>
      </c>
      <c r="P18" s="16">
        <f t="shared" si="5"/>
        <v>391</v>
      </c>
      <c r="Q18" s="16">
        <f t="shared" si="5"/>
        <v>391</v>
      </c>
      <c r="R18" s="16">
        <f>Q18</f>
        <v>391</v>
      </c>
      <c r="S18" s="16"/>
      <c r="T18" s="16"/>
      <c r="U18" s="16"/>
      <c r="V18" s="22"/>
      <c r="W18" s="6"/>
    </row>
    <row r="19" spans="1:23" ht="15.75">
      <c r="A19" s="8" t="s">
        <v>43</v>
      </c>
      <c r="B19" s="3"/>
      <c r="C19" s="3"/>
      <c r="D19" s="3"/>
      <c r="E19" s="3"/>
      <c r="F19" s="3"/>
      <c r="G19" s="3"/>
      <c r="H19" s="3"/>
      <c r="I19" s="3"/>
      <c r="J19" s="4"/>
      <c r="K19" s="15">
        <v>0</v>
      </c>
      <c r="L19" s="16">
        <f>K19</f>
        <v>0</v>
      </c>
      <c r="M19" s="16">
        <f>L19</f>
        <v>0</v>
      </c>
      <c r="N19" s="16">
        <f>M19</f>
        <v>0</v>
      </c>
      <c r="O19" s="16">
        <f>O10*0.34</f>
        <v>133.076</v>
      </c>
      <c r="P19" s="16">
        <f t="shared" si="5"/>
        <v>133.076</v>
      </c>
      <c r="Q19" s="16">
        <f t="shared" si="5"/>
        <v>133.076</v>
      </c>
      <c r="R19" s="16">
        <f>Q19</f>
        <v>133.076</v>
      </c>
      <c r="S19" s="16"/>
      <c r="T19" s="16"/>
      <c r="U19" s="16"/>
      <c r="V19" s="22"/>
      <c r="W19" s="6"/>
    </row>
    <row r="20" spans="1:23" ht="15.75">
      <c r="A20" s="8" t="s">
        <v>65</v>
      </c>
      <c r="B20" s="3"/>
      <c r="C20" s="3"/>
      <c r="D20" s="3"/>
      <c r="E20" s="3"/>
      <c r="F20" s="3"/>
      <c r="G20" s="3"/>
      <c r="H20" s="3"/>
      <c r="I20" s="3"/>
      <c r="J20" s="4"/>
      <c r="K20" s="15"/>
      <c r="L20" s="16"/>
      <c r="M20" s="16"/>
      <c r="N20" s="16"/>
      <c r="O20" s="16">
        <f>O10*0.15</f>
        <v>58.709999999999994</v>
      </c>
      <c r="P20" s="16">
        <f t="shared" si="5"/>
        <v>58.709999999999994</v>
      </c>
      <c r="Q20" s="16">
        <f t="shared" si="5"/>
        <v>58.709999999999994</v>
      </c>
      <c r="R20" s="16">
        <f>Q20</f>
        <v>58.709999999999994</v>
      </c>
      <c r="S20" s="16"/>
      <c r="T20" s="16"/>
      <c r="U20" s="16"/>
      <c r="V20" s="22"/>
      <c r="W20" s="6"/>
    </row>
    <row r="21" spans="1:23" ht="15.75">
      <c r="A21" s="8" t="s">
        <v>66</v>
      </c>
      <c r="B21" s="7"/>
      <c r="C21" s="7"/>
      <c r="D21" s="7"/>
      <c r="E21" s="7"/>
      <c r="F21" s="7"/>
      <c r="G21" s="7"/>
      <c r="H21" s="7"/>
      <c r="I21" s="3"/>
      <c r="J21" s="4"/>
      <c r="K21" s="16">
        <v>80</v>
      </c>
      <c r="L21" s="16">
        <f>K21</f>
        <v>80</v>
      </c>
      <c r="M21" s="16">
        <f>L21</f>
        <v>80</v>
      </c>
      <c r="N21" s="16">
        <f>M21</f>
        <v>80</v>
      </c>
      <c r="O21" s="16">
        <f>N21</f>
        <v>80</v>
      </c>
      <c r="P21" s="16">
        <f>P31</f>
        <v>80</v>
      </c>
      <c r="Q21" s="16">
        <f>P21</f>
        <v>80</v>
      </c>
      <c r="R21" s="16">
        <f>Q21</f>
        <v>80</v>
      </c>
      <c r="S21" s="16"/>
      <c r="T21" s="16"/>
      <c r="U21" s="16"/>
      <c r="V21" s="16"/>
      <c r="W21" s="6"/>
    </row>
    <row r="22" spans="1:23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6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4"/>
    </row>
    <row r="23" spans="1:23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6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4"/>
    </row>
    <row r="24" spans="1:23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4"/>
    </row>
    <row r="25" spans="1:23" ht="15">
      <c r="A25" s="2" t="s">
        <v>59</v>
      </c>
      <c r="B25" s="3"/>
      <c r="C25" s="3"/>
      <c r="D25" s="3"/>
      <c r="E25" s="3"/>
      <c r="F25" s="3"/>
      <c r="G25" s="3"/>
      <c r="H25" s="3"/>
      <c r="I25" s="3"/>
      <c r="J25" s="4"/>
      <c r="K25" s="6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4"/>
    </row>
    <row r="26" spans="1:23" ht="15">
      <c r="A26" s="9" t="s">
        <v>6</v>
      </c>
      <c r="B26" s="10"/>
      <c r="C26" s="10"/>
      <c r="D26" s="10"/>
      <c r="E26" s="10"/>
      <c r="F26" s="10"/>
      <c r="G26" s="10"/>
      <c r="H26" s="10"/>
      <c r="I26" s="10"/>
      <c r="J26" s="11"/>
      <c r="K26" s="6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4"/>
    </row>
    <row r="27" spans="1:23" ht="15">
      <c r="A27" s="2" t="s">
        <v>44</v>
      </c>
      <c r="B27" s="3"/>
      <c r="C27" s="3"/>
      <c r="D27" s="3"/>
      <c r="E27" s="3"/>
      <c r="F27" s="3"/>
      <c r="G27" s="3"/>
      <c r="H27" s="3"/>
      <c r="I27" s="3"/>
      <c r="J27" s="4"/>
      <c r="K27" s="6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14"/>
    </row>
    <row r="28" spans="1:23" ht="15">
      <c r="A28" s="2" t="s">
        <v>52</v>
      </c>
      <c r="B28" s="3"/>
      <c r="C28" s="3"/>
      <c r="D28" s="3"/>
      <c r="E28" s="3"/>
      <c r="F28" s="3"/>
      <c r="G28" s="3"/>
      <c r="H28" s="3"/>
      <c r="I28" s="3"/>
      <c r="J28" s="4"/>
      <c r="K28" s="6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6"/>
    </row>
    <row r="29" spans="1:23" ht="15">
      <c r="A29" s="9" t="s">
        <v>7</v>
      </c>
      <c r="B29" s="10"/>
      <c r="C29" s="10"/>
      <c r="D29" s="10"/>
      <c r="E29" s="10"/>
      <c r="F29" s="10"/>
      <c r="G29" s="10"/>
      <c r="H29" s="10"/>
      <c r="I29" s="10"/>
      <c r="J29" s="11"/>
      <c r="K29" s="6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6"/>
    </row>
    <row r="30" spans="1:23" ht="15">
      <c r="A30" s="2" t="s">
        <v>60</v>
      </c>
      <c r="B30" s="3"/>
      <c r="C30" s="3"/>
      <c r="D30" s="3"/>
      <c r="E30" s="3"/>
      <c r="F30" s="3"/>
      <c r="G30" s="3"/>
      <c r="H30" s="3"/>
      <c r="I30" s="3"/>
      <c r="J30" s="4"/>
      <c r="K30" s="6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6"/>
    </row>
    <row r="31" spans="1:23" ht="15">
      <c r="A31" s="2" t="s">
        <v>61</v>
      </c>
      <c r="B31" s="3"/>
      <c r="C31" s="3"/>
      <c r="D31" s="3"/>
      <c r="E31" s="3"/>
      <c r="F31" s="3"/>
      <c r="G31" s="3"/>
      <c r="H31" s="3"/>
      <c r="I31" s="3"/>
      <c r="J31" s="4"/>
      <c r="K31" s="6">
        <v>80</v>
      </c>
      <c r="L31" s="22">
        <f aca="true" t="shared" si="6" ref="L31:Q31">K31</f>
        <v>80</v>
      </c>
      <c r="M31" s="22">
        <f t="shared" si="6"/>
        <v>80</v>
      </c>
      <c r="N31" s="22">
        <f t="shared" si="6"/>
        <v>80</v>
      </c>
      <c r="O31" s="22">
        <f t="shared" si="6"/>
        <v>80</v>
      </c>
      <c r="P31" s="22">
        <f t="shared" si="6"/>
        <v>80</v>
      </c>
      <c r="Q31" s="22">
        <f t="shared" si="6"/>
        <v>80</v>
      </c>
      <c r="R31" s="22">
        <f>Q31</f>
        <v>80</v>
      </c>
      <c r="S31" s="22"/>
      <c r="T31" s="22"/>
      <c r="U31" s="22"/>
      <c r="V31" s="22"/>
      <c r="W31" s="6"/>
    </row>
    <row r="32" spans="1:23" ht="15">
      <c r="A32" s="2" t="s">
        <v>62</v>
      </c>
      <c r="B32" s="3"/>
      <c r="C32" s="3"/>
      <c r="D32" s="3"/>
      <c r="E32" s="3"/>
      <c r="F32" s="3"/>
      <c r="G32" s="3"/>
      <c r="H32" s="3"/>
      <c r="I32" s="3"/>
      <c r="J32" s="4"/>
      <c r="K32" s="6"/>
      <c r="L32" s="22"/>
      <c r="M32" s="22"/>
      <c r="N32" s="22"/>
      <c r="O32" s="22"/>
      <c r="P32" s="22"/>
      <c r="Q32" s="22" t="s">
        <v>16</v>
      </c>
      <c r="R32" s="22"/>
      <c r="S32" s="22"/>
      <c r="T32" s="22"/>
      <c r="U32" s="22"/>
      <c r="V32" s="22"/>
      <c r="W32" s="6"/>
    </row>
    <row r="33" spans="1:23" ht="15">
      <c r="A33" s="2" t="s">
        <v>63</v>
      </c>
      <c r="B33" s="3"/>
      <c r="C33" s="3"/>
      <c r="D33" s="3"/>
      <c r="E33" s="3"/>
      <c r="F33" s="3"/>
      <c r="G33" s="3"/>
      <c r="H33" s="3"/>
      <c r="I33" s="3"/>
      <c r="J33" s="4"/>
      <c r="K33" s="6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6"/>
    </row>
    <row r="34" spans="1:23" ht="15">
      <c r="A34" s="2" t="s">
        <v>45</v>
      </c>
      <c r="B34" s="3"/>
      <c r="C34" s="3"/>
      <c r="D34" s="3"/>
      <c r="E34" s="3"/>
      <c r="F34" s="3"/>
      <c r="G34" s="3"/>
      <c r="H34" s="3"/>
      <c r="I34" s="3"/>
      <c r="J34" s="4"/>
      <c r="K34" s="16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3"/>
    </row>
    <row r="35" spans="1:23" ht="15">
      <c r="A35" s="9" t="s">
        <v>8</v>
      </c>
      <c r="B35" s="10"/>
      <c r="C35" s="10"/>
      <c r="D35" s="10"/>
      <c r="E35" s="10"/>
      <c r="F35" s="10"/>
      <c r="G35" s="10"/>
      <c r="H35" s="10"/>
      <c r="I35" s="10"/>
      <c r="J35" s="11"/>
      <c r="K35" s="16">
        <f>K15+K16+K17+K18+K19+K21</f>
        <v>2909</v>
      </c>
      <c r="L35" s="16">
        <f>K35</f>
        <v>2909</v>
      </c>
      <c r="M35" s="16">
        <f>L35</f>
        <v>2909</v>
      </c>
      <c r="N35" s="16">
        <f>M35</f>
        <v>2909</v>
      </c>
      <c r="O35" s="16">
        <f>O15+O16+O17+O18+O19+O20+O21</f>
        <v>3292.766</v>
      </c>
      <c r="P35" s="16">
        <f>O35</f>
        <v>3292.766</v>
      </c>
      <c r="Q35" s="16">
        <f>P35</f>
        <v>3292.766</v>
      </c>
      <c r="R35" s="16"/>
      <c r="S35" s="16"/>
      <c r="T35" s="16"/>
      <c r="U35" s="16"/>
      <c r="V35" s="16"/>
      <c r="W35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2014-02-07T06:19:12Z</cp:lastPrinted>
  <dcterms:created xsi:type="dcterms:W3CDTF">2012-04-11T04:13:08Z</dcterms:created>
  <dcterms:modified xsi:type="dcterms:W3CDTF">2018-09-11T06:50:35Z</dcterms:modified>
  <cp:category/>
  <cp:version/>
  <cp:contentType/>
  <cp:contentStatus/>
</cp:coreProperties>
</file>