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<sst xmlns="http://schemas.openxmlformats.org/spreadsheetml/2006/main" count="416" uniqueCount="109">
  <si>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</si>
  <si>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</si>
  <si>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</si>
  <si>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</si>
  <si>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</si>
  <si>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</si>
  <si>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</si>
  <si>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</si>
  <si>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</si>
  <si>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</si>
  <si>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</si>
  <si>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</si>
  <si>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</si>
  <si>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</si>
  <si>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</si>
  <si>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</si>
  <si>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</si>
  <si>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</si>
  <si>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</si>
  <si>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</si>
  <si>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</si>
  <si>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</si>
  <si>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</si>
  <si>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</si>
  <si>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</si>
  <si>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</si>
  <si>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</si>
  <si>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</si>
  <si>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</si>
  <si>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</si>
  <si>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</si>
  <si>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</si>
  <si>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</si>
  <si>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</si>
  <si>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</si>
  <si>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</si>
  <si>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 xml:space="preserve">5.начислено за 4 квартал  </t>
  </si>
  <si>
    <t xml:space="preserve">коммунальным услугам жилого дома № 6а ул. Юбилейная за 4 квартал  </t>
  </si>
  <si>
    <t xml:space="preserve">5.начислено за 3 квартал </t>
  </si>
  <si>
    <t xml:space="preserve">коммунальным услугам жилого дома № 6а ул. Юбилейная за 3 квартал  </t>
  </si>
  <si>
    <t xml:space="preserve">5.начислено за 2 квартал  </t>
  </si>
  <si>
    <t xml:space="preserve">коммунальным услугам жилого дома № 6а ул. Юбилейная за 2 квартал </t>
  </si>
  <si>
    <t xml:space="preserve">коммунальным услугам жилого дома № 6а ул. Юбилейная за 1 квартал </t>
  </si>
  <si>
    <t xml:space="preserve">5.начислено за 1 квартал   </t>
  </si>
  <si>
    <t xml:space="preserve">коммунальным услугам жилого дома № 6а  ул. Юбилейная  за январь  </t>
  </si>
  <si>
    <t xml:space="preserve">5. Тариф  </t>
  </si>
  <si>
    <t xml:space="preserve">коммунальным услугам жилого дома № 6а ул. Юбилейная за февраль  </t>
  </si>
  <si>
    <t xml:space="preserve">5. Тариф </t>
  </si>
  <si>
    <t xml:space="preserve">5. Тариф н </t>
  </si>
  <si>
    <t xml:space="preserve">коммунальным услугам жилого дома № 6а ул. Юбилейная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</si>
  <si>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</si>
  <si>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</si>
  <si>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</si>
  <si>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</si>
  <si>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</si>
  <si>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</si>
  <si>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</si>
  <si>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</si>
  <si>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</si>
  <si>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</si>
  <si>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</si>
  <si>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</si>
  <si>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</si>
  <si>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</si>
  <si>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</si>
  <si>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</si>
  <si>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</si>
  <si>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</si>
  <si>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</si>
  <si>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</si>
  <si>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</si>
  <si>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</si>
  <si>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</si>
  <si>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</si>
  <si>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</si>
  <si>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</si>
  <si>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</si>
  <si>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</si>
  <si>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</si>
  <si>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</si>
  <si>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</si>
  <si>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</si>
  <si>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</si>
  <si>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</si>
  <si>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</si>
  <si>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</si>
  <si>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</si>
  <si>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</si>
  <si>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</si>
  <si>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</si>
  <si>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</si>
  <si>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</si>
  <si>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</si>
  <si>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</si>
  <si>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е. Текущий ремонт подъездов (ремонт кровли)</t>
  </si>
  <si>
    <t>ж.Смена входных дверей в местах общего пользования (установка замков)</t>
  </si>
  <si>
    <t>а. Сети водоснабжения (отогрев)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</si>
  <si>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</si>
  <si>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</si>
  <si>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е. Текущий ремонт подъездов (окно заложили в подвале)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</si>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</sst>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35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2823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1239.3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34799.543999999994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15354.926999999998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780.759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7026.830999999998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3717.8999999999996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Лист2!AI16+Лист2!W15+Лист2!W16+Лист2!K16</f>
        <v>10399.362000000001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37279.778999999995</v>
      </c>
    </row>
    <row r="16" ht="12.75">
      <c r="I16" t="s">
        <v>20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3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342.7649999999994</v>
      </c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1239.3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Лист2!W34*2+Лист2!K34</f>
        <v>39360.16799999999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3" ht="15.75">
      <c r="A26" s="7" t="s">
        <v>97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15354.926999999998</v>
      </c>
      <c r="M26" s="16"/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780.759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7026.830999999998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3717.8999999999996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1652.7240000000002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28533.140999999996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11169.791999999994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1239.3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41640.479999999996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97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15354.926999999998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780.759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7026.830999999998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3717.8999999999996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Лист2!K66+Лист2!K67+Лист2!W66+Лист2!W67+Лист2!AI67</f>
        <v>39188.724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66069.141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2">
        <f>K37+K40-K47</f>
        <v>-13258.869000000013</v>
      </c>
      <c r="L52" s="16"/>
    </row>
    <row r="53" spans="1:11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20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1239.3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Лист2!T114*3</f>
        <v>41640.479999999996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97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15354.926999999998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780.759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7026.830999999998</v>
      </c>
    </row>
    <row r="61" spans="1:14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3717.8999999999996</v>
      </c>
      <c r="N61" s="17"/>
    </row>
    <row r="62" spans="1:14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Лист2!T121+Лист2!U121+Лист2!V121</f>
        <v>4832</v>
      </c>
      <c r="N62" s="17"/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31712.416999999994</v>
      </c>
    </row>
    <row r="65" spans="1:11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2823</v>
      </c>
    </row>
    <row r="66" spans="1:11" ht="15">
      <c r="A66" s="21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157440.67199999996</v>
      </c>
    </row>
    <row r="67" spans="1:11" ht="15">
      <c r="A67" s="22" t="s">
        <v>89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163594.478</v>
      </c>
    </row>
    <row r="68" spans="1:11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-3330.8060000000405</v>
      </c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workbookViewId="0" topLeftCell="H104">
      <selection activeCell="L140" sqref="L140"/>
    </sheetView>
  </sheetViews>
  <sheetFormatPr defaultColWidth="9.00390625" defaultRowHeight="12.75"/>
  <cols>
    <col min="10" max="10" width="18.1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20</v>
      </c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2823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5">
        <f>K5+K9-K27</f>
        <v>1815.7090000000007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2555.0560000000023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1239.3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1239.3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1239.3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11599.847999999998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11599.847999999998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11599.847999999998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5118.308999999999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5118.308999999999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5118.308999999999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260.253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260.253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260.253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2342.2769999999996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2342.2769999999996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2342.2769999999996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1239.3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1239.3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1239.3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W6*0.34</f>
        <v>421.362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K17+K20+K22+K23</f>
        <v>3647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4">
        <f>W17+W20</f>
        <v>1479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AI20+AI21</f>
        <v>4852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>
        <v>292</v>
      </c>
      <c r="M17" s="2" t="s">
        <v>96</v>
      </c>
      <c r="N17" s="3"/>
      <c r="O17" s="3"/>
      <c r="P17" s="3"/>
      <c r="Q17" s="3"/>
      <c r="R17" s="3"/>
      <c r="S17" s="3"/>
      <c r="T17" s="3"/>
      <c r="U17" s="3"/>
      <c r="V17" s="4"/>
      <c r="W17" s="5">
        <v>1209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>
        <v>270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>
        <v>270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270+202</f>
        <v>472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4380</v>
      </c>
    </row>
    <row r="22" spans="1:35" ht="15">
      <c r="A22" s="2" t="s">
        <v>94</v>
      </c>
      <c r="B22" s="3"/>
      <c r="C22" s="3"/>
      <c r="D22" s="3"/>
      <c r="E22" s="3"/>
      <c r="F22" s="3"/>
      <c r="G22" s="3"/>
      <c r="H22" s="3"/>
      <c r="I22" s="3"/>
      <c r="J22" s="4"/>
      <c r="K22" s="5">
        <v>2535</v>
      </c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95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12607.138999999997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10860.500999999997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13812.138999999997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20</v>
      </c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20</v>
      </c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342.76500000000306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2712.474000000004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6941.133000000005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1239.3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1239.3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1239.3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v>11.2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11.2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11599.847999999998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13880.159999999998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13880.159999999998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5118.308999999999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5118.308999999999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5118.308999999999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260.253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260.253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260.253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2342.2769999999996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2342.2769999999996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2342.2769999999996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1239.3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1239.3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1239.3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421.362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421.362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270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270</v>
      </c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>
        <v>270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>
        <v>270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9230.138999999997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9651.500999999997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9651.500999999997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2">
        <f>K56+K60-K78</f>
        <v>-21532.54899999999</v>
      </c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-17303.889999999992</v>
      </c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11169.792000000009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20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1239.3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1239.3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1239.3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11.2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11.2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11.2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13880.159999999998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13880.159999999998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13880.159999999998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5118.308999999999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5118.308999999999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5118.308999999999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260.253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260.253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260.253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2342.2769999999996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2342.2769999999996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2342.2769999999996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1239.3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1239.3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1239.3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421.362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421.362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15">
        <f>K71+K72+K77</f>
        <v>37201</v>
      </c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270</v>
      </c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875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>
        <v>270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>
        <v>270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270+605</f>
        <v>875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v>2190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98</v>
      </c>
      <c r="B77" s="3"/>
      <c r="C77" s="3"/>
      <c r="D77" s="3"/>
      <c r="E77" s="3"/>
      <c r="F77" s="3"/>
      <c r="G77" s="3"/>
      <c r="H77" s="3"/>
      <c r="I77" s="3"/>
      <c r="J77" s="4"/>
      <c r="K77" s="26">
        <v>34741</v>
      </c>
      <c r="M77" s="2" t="s">
        <v>93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93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46582.501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9651.500999999997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9835.138999999997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65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AI55+AI60-AI78</f>
        <v>-13258.868999999992</v>
      </c>
      <c r="M81" s="2" t="s">
        <v>67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-12241.84799999999</v>
      </c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-7591.82699999999</v>
      </c>
    </row>
    <row r="82" spans="1:35" ht="15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68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20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20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1239.3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1239.3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1239.3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11.2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11.2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11.2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13880.159999999998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13880.159999999998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13880.159999999998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5118.308999999999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5118.308999999999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5118.308999999999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260.253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260.253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260.253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2342.2769999999996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2342.2769999999996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2342.2769999999996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1239.3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1239.3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1239.3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K97+K99</f>
        <v>3903</v>
      </c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14">
        <v>270</v>
      </c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659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>
        <v>270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>
        <v>270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270+389</f>
        <v>659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99</v>
      </c>
      <c r="B99" s="3"/>
      <c r="C99" s="3"/>
      <c r="D99" s="3"/>
      <c r="E99" s="3"/>
      <c r="F99" s="3"/>
      <c r="G99" s="3"/>
      <c r="H99" s="3"/>
      <c r="I99" s="3"/>
      <c r="J99" s="4"/>
      <c r="K99" s="5">
        <v>3633</v>
      </c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93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12863.138999999997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9230.138999999997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9619.138999999997</v>
      </c>
    </row>
    <row r="106" ht="12.75">
      <c r="AI106" s="16" t="s">
        <v>20</v>
      </c>
    </row>
    <row r="107" ht="12.75">
      <c r="AI107" s="25">
        <f>AI86+AI81-AI104</f>
        <v>-3330.8059999999896</v>
      </c>
    </row>
    <row r="108" spans="11:22" ht="15">
      <c r="K108" t="s">
        <v>100</v>
      </c>
      <c r="L108" t="s">
        <v>101</v>
      </c>
      <c r="M108" s="27" t="s">
        <v>102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103</v>
      </c>
      <c r="U108" t="s">
        <v>18</v>
      </c>
      <c r="V108" t="s">
        <v>19</v>
      </c>
    </row>
    <row r="109" spans="1:35" ht="15">
      <c r="A109" s="2" t="s">
        <v>104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8"/>
      <c r="M109" s="28"/>
      <c r="N109" s="28"/>
      <c r="O109" s="28"/>
      <c r="P109" s="28"/>
      <c r="Q109" s="28"/>
      <c r="R109" s="28">
        <f>W55</f>
        <v>-21532.54899999999</v>
      </c>
      <c r="S109" s="28">
        <f>AI55</f>
        <v>-17303.889999999992</v>
      </c>
      <c r="T109" s="28">
        <f>K81</f>
        <v>-13258.868999999992</v>
      </c>
      <c r="U109" s="28">
        <f>W81</f>
        <v>-12241.84799999999</v>
      </c>
      <c r="V109" s="28">
        <f>AI81</f>
        <v>-7591.82699999999</v>
      </c>
      <c r="AI109" s="17"/>
    </row>
    <row r="110" spans="1:22" ht="15">
      <c r="A110" s="2" t="s">
        <v>105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2823</v>
      </c>
      <c r="L110" s="28">
        <f>W5</f>
        <v>1815.7090000000007</v>
      </c>
      <c r="M110" s="28">
        <f>AI5</f>
        <v>2555.0560000000023</v>
      </c>
      <c r="N110" s="28">
        <f>K30</f>
        <v>342.76500000000306</v>
      </c>
      <c r="O110" s="28">
        <f>W30</f>
        <v>2712.474000000004</v>
      </c>
      <c r="P110" s="28">
        <f>AI30</f>
        <v>6941.133000000005</v>
      </c>
      <c r="Q110" s="28">
        <f>K56</f>
        <v>11169.792000000009</v>
      </c>
      <c r="R110" s="28" t="s">
        <v>20</v>
      </c>
      <c r="S110" s="28" t="str">
        <f aca="true" t="shared" si="1" ref="S110:S132">AI56</f>
        <v> </v>
      </c>
      <c r="T110" s="28" t="s">
        <v>20</v>
      </c>
      <c r="U110" s="28" t="str">
        <f aca="true" t="shared" si="2" ref="U110:U132">W82</f>
        <v> </v>
      </c>
      <c r="V110" s="28" t="str">
        <f aca="true" t="shared" si="3" ref="V110:V132">AI82</f>
        <v> 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4" ref="K111:K132">K6</f>
        <v>1239.3</v>
      </c>
      <c r="L111" s="18">
        <f aca="true" t="shared" si="5" ref="L111:L132">W6</f>
        <v>1239.3</v>
      </c>
      <c r="M111" s="18">
        <f aca="true" t="shared" si="6" ref="M111:M132">AI6</f>
        <v>1239.3</v>
      </c>
      <c r="N111" s="18">
        <f aca="true" t="shared" si="7" ref="N111:N132">K31</f>
        <v>1239.3</v>
      </c>
      <c r="O111" s="18">
        <f aca="true" t="shared" si="8" ref="O111:O132">W31</f>
        <v>1239.3</v>
      </c>
      <c r="P111" s="18">
        <f aca="true" t="shared" si="9" ref="P111:P132">AI31</f>
        <v>1239.3</v>
      </c>
      <c r="Q111" s="18">
        <f aca="true" t="shared" si="10" ref="Q111:Q132">K57</f>
        <v>1239.3</v>
      </c>
      <c r="R111" s="18">
        <f aca="true" t="shared" si="11" ref="R111:R132">W57</f>
        <v>1239.3</v>
      </c>
      <c r="S111" s="18">
        <f t="shared" si="1"/>
        <v>1239.3</v>
      </c>
      <c r="T111" s="18">
        <f aca="true" t="shared" si="12" ref="T111:T132">K83</f>
        <v>1239.3</v>
      </c>
      <c r="U111" s="18">
        <f t="shared" si="2"/>
        <v>1239.3</v>
      </c>
      <c r="V111" s="18">
        <f t="shared" si="3"/>
        <v>1239.3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4"/>
        <v>27</v>
      </c>
      <c r="L112" s="28">
        <f t="shared" si="5"/>
        <v>27</v>
      </c>
      <c r="M112" s="28">
        <f t="shared" si="6"/>
        <v>27</v>
      </c>
      <c r="N112" s="28">
        <f t="shared" si="7"/>
        <v>27</v>
      </c>
      <c r="O112" s="28">
        <f t="shared" si="8"/>
        <v>27</v>
      </c>
      <c r="P112" s="28">
        <f t="shared" si="9"/>
        <v>27</v>
      </c>
      <c r="Q112" s="28">
        <f t="shared" si="10"/>
        <v>27</v>
      </c>
      <c r="R112" s="28">
        <f t="shared" si="11"/>
        <v>27</v>
      </c>
      <c r="S112" s="28">
        <f t="shared" si="1"/>
        <v>27</v>
      </c>
      <c r="T112" s="28">
        <f t="shared" si="12"/>
        <v>27</v>
      </c>
      <c r="U112" s="28">
        <f t="shared" si="2"/>
        <v>27</v>
      </c>
      <c r="V112" s="28">
        <f t="shared" si="3"/>
        <v>27</v>
      </c>
    </row>
    <row r="113" spans="1:22" ht="15">
      <c r="A113" s="2" t="s">
        <v>45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4"/>
        <v>9.36</v>
      </c>
      <c r="L113" s="31">
        <f t="shared" si="5"/>
        <v>9.36</v>
      </c>
      <c r="M113" s="31">
        <f t="shared" si="6"/>
        <v>9.36</v>
      </c>
      <c r="N113" s="31">
        <f t="shared" si="7"/>
        <v>9.36</v>
      </c>
      <c r="O113" s="31">
        <f t="shared" si="8"/>
        <v>11.2</v>
      </c>
      <c r="P113" s="31">
        <f t="shared" si="9"/>
        <v>11.2</v>
      </c>
      <c r="Q113" s="31">
        <f t="shared" si="10"/>
        <v>11.2</v>
      </c>
      <c r="R113" s="31">
        <f t="shared" si="11"/>
        <v>11.2</v>
      </c>
      <c r="S113" s="31">
        <f t="shared" si="1"/>
        <v>11.2</v>
      </c>
      <c r="T113" s="31">
        <f t="shared" si="12"/>
        <v>11.2</v>
      </c>
      <c r="U113" s="31">
        <f t="shared" si="2"/>
        <v>11.2</v>
      </c>
      <c r="V113" s="31">
        <f t="shared" si="3"/>
        <v>11.2</v>
      </c>
    </row>
    <row r="114" spans="1:22" ht="15">
      <c r="A114" s="2" t="s">
        <v>106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4"/>
        <v>11599.847999999998</v>
      </c>
      <c r="L114" s="28">
        <f t="shared" si="5"/>
        <v>11599.847999999998</v>
      </c>
      <c r="M114" s="28">
        <f t="shared" si="6"/>
        <v>11599.847999999998</v>
      </c>
      <c r="N114" s="28">
        <f t="shared" si="7"/>
        <v>11599.847999999998</v>
      </c>
      <c r="O114" s="28">
        <f t="shared" si="8"/>
        <v>13880.159999999998</v>
      </c>
      <c r="P114" s="28">
        <f t="shared" si="9"/>
        <v>13880.159999999998</v>
      </c>
      <c r="Q114" s="28">
        <f t="shared" si="10"/>
        <v>13880.159999999998</v>
      </c>
      <c r="R114" s="28">
        <f t="shared" si="11"/>
        <v>13880.159999999998</v>
      </c>
      <c r="S114" s="28">
        <f t="shared" si="1"/>
        <v>13880.159999999998</v>
      </c>
      <c r="T114" s="28">
        <f t="shared" si="12"/>
        <v>13880.159999999998</v>
      </c>
      <c r="U114" s="28">
        <f t="shared" si="2"/>
        <v>13880.159999999998</v>
      </c>
      <c r="V114" s="28">
        <f t="shared" si="3"/>
        <v>13880.159999999998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97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4"/>
        <v>5118.308999999999</v>
      </c>
      <c r="L116" s="28">
        <f t="shared" si="5"/>
        <v>5118.308999999999</v>
      </c>
      <c r="M116" s="28">
        <f t="shared" si="6"/>
        <v>5118.308999999999</v>
      </c>
      <c r="N116" s="28">
        <f t="shared" si="7"/>
        <v>5118.308999999999</v>
      </c>
      <c r="O116" s="28">
        <f t="shared" si="8"/>
        <v>5118.308999999999</v>
      </c>
      <c r="P116" s="28">
        <f t="shared" si="9"/>
        <v>5118.308999999999</v>
      </c>
      <c r="Q116" s="28">
        <f t="shared" si="10"/>
        <v>5118.308999999999</v>
      </c>
      <c r="R116" s="28">
        <f t="shared" si="11"/>
        <v>5118.308999999999</v>
      </c>
      <c r="S116" s="28">
        <f t="shared" si="1"/>
        <v>5118.308999999999</v>
      </c>
      <c r="T116" s="28">
        <f t="shared" si="12"/>
        <v>5118.308999999999</v>
      </c>
      <c r="U116" s="28">
        <f t="shared" si="2"/>
        <v>5118.308999999999</v>
      </c>
      <c r="V116" s="28">
        <f t="shared" si="3"/>
        <v>5118.308999999999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4"/>
        <v>260.253</v>
      </c>
      <c r="L117" s="28">
        <f t="shared" si="5"/>
        <v>260.253</v>
      </c>
      <c r="M117" s="28">
        <f t="shared" si="6"/>
        <v>260.253</v>
      </c>
      <c r="N117" s="28">
        <f t="shared" si="7"/>
        <v>260.253</v>
      </c>
      <c r="O117" s="28">
        <f t="shared" si="8"/>
        <v>260.253</v>
      </c>
      <c r="P117" s="28">
        <f t="shared" si="9"/>
        <v>260.253</v>
      </c>
      <c r="Q117" s="28">
        <f t="shared" si="10"/>
        <v>260.253</v>
      </c>
      <c r="R117" s="28">
        <f t="shared" si="11"/>
        <v>260.253</v>
      </c>
      <c r="S117" s="28">
        <f t="shared" si="1"/>
        <v>260.253</v>
      </c>
      <c r="T117" s="28">
        <f t="shared" si="12"/>
        <v>260.253</v>
      </c>
      <c r="U117" s="28">
        <f t="shared" si="2"/>
        <v>260.253</v>
      </c>
      <c r="V117" s="28">
        <f t="shared" si="3"/>
        <v>260.253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4"/>
        <v>2342.2769999999996</v>
      </c>
      <c r="L118" s="28">
        <f t="shared" si="5"/>
        <v>2342.2769999999996</v>
      </c>
      <c r="M118" s="28">
        <f t="shared" si="6"/>
        <v>2342.2769999999996</v>
      </c>
      <c r="N118" s="28">
        <f t="shared" si="7"/>
        <v>2342.2769999999996</v>
      </c>
      <c r="O118" s="28">
        <f t="shared" si="8"/>
        <v>2342.2769999999996</v>
      </c>
      <c r="P118" s="28">
        <f t="shared" si="9"/>
        <v>2342.2769999999996</v>
      </c>
      <c r="Q118" s="28">
        <f t="shared" si="10"/>
        <v>2342.2769999999996</v>
      </c>
      <c r="R118" s="28">
        <f t="shared" si="11"/>
        <v>2342.2769999999996</v>
      </c>
      <c r="S118" s="28">
        <f t="shared" si="1"/>
        <v>2342.2769999999996</v>
      </c>
      <c r="T118" s="28">
        <f t="shared" si="12"/>
        <v>2342.2769999999996</v>
      </c>
      <c r="U118" s="28">
        <f t="shared" si="2"/>
        <v>2342.2769999999996</v>
      </c>
      <c r="V118" s="28">
        <f t="shared" si="3"/>
        <v>2342.2769999999996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4"/>
        <v>1239.3</v>
      </c>
      <c r="L119" s="28">
        <f t="shared" si="5"/>
        <v>1239.3</v>
      </c>
      <c r="M119" s="28">
        <f t="shared" si="6"/>
        <v>1239.3</v>
      </c>
      <c r="N119" s="28">
        <f t="shared" si="7"/>
        <v>1239.3</v>
      </c>
      <c r="O119" s="28">
        <f t="shared" si="8"/>
        <v>1239.3</v>
      </c>
      <c r="P119" s="28">
        <f t="shared" si="9"/>
        <v>1239.3</v>
      </c>
      <c r="Q119" s="28">
        <f t="shared" si="10"/>
        <v>1239.3</v>
      </c>
      <c r="R119" s="28">
        <f t="shared" si="11"/>
        <v>1239.3</v>
      </c>
      <c r="S119" s="28">
        <f t="shared" si="1"/>
        <v>1239.3</v>
      </c>
      <c r="T119" s="28">
        <f t="shared" si="12"/>
        <v>1239.3</v>
      </c>
      <c r="U119" s="28">
        <f t="shared" si="2"/>
        <v>1239.3</v>
      </c>
      <c r="V119" s="28">
        <f t="shared" si="3"/>
        <v>1239.3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4"/>
        <v>0</v>
      </c>
      <c r="L120" s="28">
        <f t="shared" si="5"/>
        <v>421.362</v>
      </c>
      <c r="M120" s="28">
        <f t="shared" si="6"/>
        <v>0</v>
      </c>
      <c r="N120" s="28">
        <f t="shared" si="7"/>
        <v>0</v>
      </c>
      <c r="O120" s="28">
        <f t="shared" si="8"/>
        <v>421.362</v>
      </c>
      <c r="P120" s="28">
        <f t="shared" si="9"/>
        <v>421.362</v>
      </c>
      <c r="Q120" s="28">
        <f t="shared" si="10"/>
        <v>421.362</v>
      </c>
      <c r="R120" s="28">
        <f t="shared" si="11"/>
        <v>421.362</v>
      </c>
      <c r="S120" s="28">
        <f t="shared" si="1"/>
        <v>0</v>
      </c>
      <c r="T120" s="28">
        <f t="shared" si="12"/>
        <v>0</v>
      </c>
      <c r="U120" s="28">
        <f t="shared" si="2"/>
        <v>0</v>
      </c>
      <c r="V120" s="28">
        <f t="shared" si="3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 t="shared" si="4"/>
        <v>3647</v>
      </c>
      <c r="L121" s="28">
        <f t="shared" si="5"/>
        <v>1479</v>
      </c>
      <c r="M121" s="28">
        <f t="shared" si="6"/>
        <v>4852</v>
      </c>
      <c r="N121" s="28">
        <f t="shared" si="7"/>
        <v>270</v>
      </c>
      <c r="O121" s="28">
        <f t="shared" si="8"/>
        <v>270</v>
      </c>
      <c r="P121" s="28">
        <f t="shared" si="9"/>
        <v>270</v>
      </c>
      <c r="Q121" s="28">
        <f t="shared" si="10"/>
        <v>37201</v>
      </c>
      <c r="R121" s="28">
        <f t="shared" si="11"/>
        <v>270</v>
      </c>
      <c r="S121" s="28">
        <f t="shared" si="1"/>
        <v>875</v>
      </c>
      <c r="T121" s="28">
        <f t="shared" si="12"/>
        <v>3903</v>
      </c>
      <c r="U121" s="28">
        <f t="shared" si="2"/>
        <v>270</v>
      </c>
      <c r="V121" s="28">
        <f t="shared" si="3"/>
        <v>659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4"/>
        <v>292</v>
      </c>
      <c r="L122" s="28">
        <f t="shared" si="5"/>
        <v>1209</v>
      </c>
      <c r="M122" s="28">
        <f t="shared" si="6"/>
        <v>0</v>
      </c>
      <c r="N122" s="28">
        <f t="shared" si="7"/>
        <v>0</v>
      </c>
      <c r="O122" s="28">
        <f t="shared" si="8"/>
        <v>0</v>
      </c>
      <c r="P122" s="28">
        <f t="shared" si="9"/>
        <v>0</v>
      </c>
      <c r="Q122" s="28">
        <f t="shared" si="10"/>
        <v>0</v>
      </c>
      <c r="R122" s="28">
        <f t="shared" si="11"/>
        <v>0</v>
      </c>
      <c r="S122" s="28">
        <f t="shared" si="1"/>
        <v>0</v>
      </c>
      <c r="T122" s="28">
        <f t="shared" si="12"/>
        <v>0</v>
      </c>
      <c r="U122" s="28">
        <f t="shared" si="2"/>
        <v>0</v>
      </c>
      <c r="V122" s="28">
        <f t="shared" si="3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4"/>
        <v>0</v>
      </c>
      <c r="L123" s="28">
        <f t="shared" si="5"/>
        <v>0</v>
      </c>
      <c r="M123" s="28">
        <f t="shared" si="6"/>
        <v>0</v>
      </c>
      <c r="N123" s="28">
        <f t="shared" si="7"/>
        <v>0</v>
      </c>
      <c r="O123" s="28">
        <f t="shared" si="8"/>
        <v>0</v>
      </c>
      <c r="P123" s="28">
        <f t="shared" si="9"/>
        <v>0</v>
      </c>
      <c r="Q123" s="28">
        <f t="shared" si="10"/>
        <v>0</v>
      </c>
      <c r="R123" s="28">
        <f t="shared" si="11"/>
        <v>0</v>
      </c>
      <c r="S123" s="28">
        <f t="shared" si="1"/>
        <v>0</v>
      </c>
      <c r="T123" s="28">
        <f t="shared" si="12"/>
        <v>0</v>
      </c>
      <c r="U123" s="28">
        <f t="shared" si="2"/>
        <v>0</v>
      </c>
      <c r="V123" s="28">
        <f t="shared" si="3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4"/>
        <v>0</v>
      </c>
      <c r="L124" s="28">
        <f t="shared" si="5"/>
        <v>0</v>
      </c>
      <c r="M124" s="28">
        <f t="shared" si="6"/>
        <v>0</v>
      </c>
      <c r="N124" s="28">
        <f t="shared" si="7"/>
        <v>0</v>
      </c>
      <c r="O124" s="28">
        <f t="shared" si="8"/>
        <v>0</v>
      </c>
      <c r="P124" s="28">
        <f t="shared" si="9"/>
        <v>0</v>
      </c>
      <c r="Q124" s="28">
        <f t="shared" si="10"/>
        <v>0</v>
      </c>
      <c r="R124" s="28">
        <f t="shared" si="11"/>
        <v>0</v>
      </c>
      <c r="S124" s="28">
        <f t="shared" si="1"/>
        <v>0</v>
      </c>
      <c r="T124" s="28">
        <f t="shared" si="12"/>
        <v>0</v>
      </c>
      <c r="U124" s="28">
        <f t="shared" si="2"/>
        <v>0</v>
      </c>
      <c r="V124" s="28">
        <f t="shared" si="3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4"/>
        <v>270</v>
      </c>
      <c r="L125" s="28">
        <f t="shared" si="5"/>
        <v>270</v>
      </c>
      <c r="M125" s="28">
        <f t="shared" si="6"/>
        <v>472</v>
      </c>
      <c r="N125" s="28">
        <f t="shared" si="7"/>
        <v>270</v>
      </c>
      <c r="O125" s="28">
        <f t="shared" si="8"/>
        <v>270</v>
      </c>
      <c r="P125" s="28">
        <f t="shared" si="9"/>
        <v>270</v>
      </c>
      <c r="Q125" s="28">
        <f t="shared" si="10"/>
        <v>270</v>
      </c>
      <c r="R125" s="28">
        <f t="shared" si="11"/>
        <v>270</v>
      </c>
      <c r="S125" s="28">
        <f t="shared" si="1"/>
        <v>875</v>
      </c>
      <c r="T125" s="28">
        <f t="shared" si="12"/>
        <v>270</v>
      </c>
      <c r="U125" s="28">
        <f t="shared" si="2"/>
        <v>270</v>
      </c>
      <c r="V125" s="28">
        <f t="shared" si="3"/>
        <v>659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6">
        <f t="shared" si="4"/>
        <v>0</v>
      </c>
      <c r="L126" s="28">
        <f t="shared" si="5"/>
        <v>0</v>
      </c>
      <c r="M126" s="28">
        <f t="shared" si="6"/>
        <v>4380</v>
      </c>
      <c r="N126" s="28">
        <f t="shared" si="7"/>
        <v>0</v>
      </c>
      <c r="O126" s="28">
        <f t="shared" si="8"/>
        <v>0</v>
      </c>
      <c r="P126" s="28">
        <f t="shared" si="9"/>
        <v>0</v>
      </c>
      <c r="Q126" s="28">
        <f t="shared" si="10"/>
        <v>2190</v>
      </c>
      <c r="R126" s="28">
        <f t="shared" si="11"/>
        <v>0</v>
      </c>
      <c r="S126" s="28">
        <f t="shared" si="1"/>
        <v>0</v>
      </c>
      <c r="T126" s="28">
        <f t="shared" si="12"/>
        <v>0</v>
      </c>
      <c r="U126" s="28">
        <f t="shared" si="2"/>
        <v>0</v>
      </c>
      <c r="V126" s="28">
        <f t="shared" si="3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4"/>
        <v>2535</v>
      </c>
      <c r="L127" s="28">
        <f t="shared" si="5"/>
        <v>0</v>
      </c>
      <c r="M127" s="28">
        <f t="shared" si="6"/>
        <v>0</v>
      </c>
      <c r="N127" s="28">
        <f t="shared" si="7"/>
        <v>0</v>
      </c>
      <c r="O127" s="28">
        <f t="shared" si="8"/>
        <v>0</v>
      </c>
      <c r="P127" s="28">
        <f t="shared" si="9"/>
        <v>0</v>
      </c>
      <c r="Q127" s="28">
        <f t="shared" si="10"/>
        <v>0</v>
      </c>
      <c r="R127" s="28">
        <f t="shared" si="11"/>
        <v>0</v>
      </c>
      <c r="S127" s="28">
        <f t="shared" si="1"/>
        <v>0</v>
      </c>
      <c r="T127" s="28">
        <f t="shared" si="12"/>
        <v>3633</v>
      </c>
      <c r="U127" s="28">
        <f t="shared" si="2"/>
        <v>0</v>
      </c>
      <c r="V127" s="28">
        <f t="shared" si="3"/>
        <v>0</v>
      </c>
    </row>
    <row r="128" spans="1:22" ht="15">
      <c r="A128" s="2" t="s">
        <v>107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4"/>
        <v>550</v>
      </c>
      <c r="L128" s="28">
        <f t="shared" si="5"/>
        <v>0</v>
      </c>
      <c r="M128" s="28">
        <f t="shared" si="6"/>
        <v>0</v>
      </c>
      <c r="N128" s="28">
        <f t="shared" si="7"/>
        <v>0</v>
      </c>
      <c r="O128" s="28">
        <f t="shared" si="8"/>
        <v>0</v>
      </c>
      <c r="P128" s="28">
        <f t="shared" si="9"/>
        <v>0</v>
      </c>
      <c r="Q128" s="28">
        <f t="shared" si="10"/>
        <v>0</v>
      </c>
      <c r="R128" s="28">
        <f t="shared" si="11"/>
        <v>0</v>
      </c>
      <c r="S128" s="28">
        <f t="shared" si="1"/>
        <v>0</v>
      </c>
      <c r="T128" s="28">
        <f t="shared" si="12"/>
        <v>0</v>
      </c>
      <c r="U128" s="28">
        <f t="shared" si="2"/>
        <v>0</v>
      </c>
      <c r="V128" s="28">
        <f t="shared" si="3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6">
        <f t="shared" si="4"/>
        <v>0</v>
      </c>
      <c r="L129" s="28">
        <f t="shared" si="5"/>
        <v>0</v>
      </c>
      <c r="M129" s="28">
        <f t="shared" si="6"/>
        <v>0</v>
      </c>
      <c r="N129" s="28">
        <f t="shared" si="7"/>
        <v>0</v>
      </c>
      <c r="O129" s="28">
        <f t="shared" si="8"/>
        <v>0</v>
      </c>
      <c r="P129" s="28">
        <f t="shared" si="9"/>
        <v>0</v>
      </c>
      <c r="Q129" s="28">
        <f t="shared" si="10"/>
        <v>0</v>
      </c>
      <c r="R129" s="28">
        <f t="shared" si="11"/>
        <v>0</v>
      </c>
      <c r="S129" s="28">
        <f t="shared" si="1"/>
        <v>0</v>
      </c>
      <c r="T129" s="28">
        <f t="shared" si="12"/>
        <v>0</v>
      </c>
      <c r="U129" s="28">
        <f t="shared" si="2"/>
        <v>0</v>
      </c>
      <c r="V129" s="28">
        <f t="shared" si="3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4"/>
        <v>0</v>
      </c>
      <c r="L130" s="28">
        <f t="shared" si="5"/>
        <v>0</v>
      </c>
      <c r="M130" s="28">
        <f t="shared" si="6"/>
        <v>0</v>
      </c>
      <c r="N130" s="28">
        <f t="shared" si="7"/>
        <v>0</v>
      </c>
      <c r="O130" s="28">
        <f t="shared" si="8"/>
        <v>0</v>
      </c>
      <c r="P130" s="28">
        <f t="shared" si="9"/>
        <v>0</v>
      </c>
      <c r="Q130" s="28">
        <f t="shared" si="10"/>
        <v>0</v>
      </c>
      <c r="R130" s="28">
        <f t="shared" si="11"/>
        <v>0</v>
      </c>
      <c r="S130" s="28">
        <f t="shared" si="1"/>
        <v>0</v>
      </c>
      <c r="T130" s="28">
        <f t="shared" si="12"/>
        <v>0</v>
      </c>
      <c r="U130" s="28">
        <f t="shared" si="2"/>
        <v>0</v>
      </c>
      <c r="V130" s="28">
        <f t="shared" si="3"/>
        <v>0</v>
      </c>
    </row>
    <row r="131" spans="1:22" ht="15">
      <c r="A131" s="2" t="s">
        <v>93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4"/>
        <v>0</v>
      </c>
      <c r="L131" s="28">
        <f t="shared" si="5"/>
        <v>0</v>
      </c>
      <c r="M131" s="28">
        <f t="shared" si="6"/>
        <v>0</v>
      </c>
      <c r="N131" s="28">
        <f t="shared" si="7"/>
        <v>0</v>
      </c>
      <c r="O131" s="28">
        <f t="shared" si="8"/>
        <v>0</v>
      </c>
      <c r="P131" s="28">
        <f t="shared" si="9"/>
        <v>0</v>
      </c>
      <c r="Q131" s="28">
        <f t="shared" si="10"/>
        <v>34741</v>
      </c>
      <c r="R131" s="28">
        <f t="shared" si="11"/>
        <v>0</v>
      </c>
      <c r="S131" s="28">
        <f t="shared" si="1"/>
        <v>0</v>
      </c>
      <c r="T131" s="28">
        <f t="shared" si="12"/>
        <v>0</v>
      </c>
      <c r="U131" s="28">
        <f t="shared" si="2"/>
        <v>0</v>
      </c>
      <c r="V131" s="28">
        <f t="shared" si="3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6">
        <f t="shared" si="4"/>
        <v>12607.138999999997</v>
      </c>
      <c r="L132" s="28">
        <f t="shared" si="5"/>
        <v>10860.500999999997</v>
      </c>
      <c r="M132" s="28">
        <f t="shared" si="6"/>
        <v>13812.138999999997</v>
      </c>
      <c r="N132" s="28">
        <f t="shared" si="7"/>
        <v>9230.138999999997</v>
      </c>
      <c r="O132" s="28">
        <f t="shared" si="8"/>
        <v>9651.500999999997</v>
      </c>
      <c r="P132" s="28">
        <f t="shared" si="9"/>
        <v>9651.500999999997</v>
      </c>
      <c r="Q132" s="28">
        <f t="shared" si="10"/>
        <v>46582.501</v>
      </c>
      <c r="R132" s="28">
        <f t="shared" si="11"/>
        <v>9651.500999999997</v>
      </c>
      <c r="S132" s="28">
        <f t="shared" si="1"/>
        <v>9835.138999999997</v>
      </c>
      <c r="T132" s="28">
        <f t="shared" si="12"/>
        <v>12863.138999999997</v>
      </c>
      <c r="U132" s="28">
        <f t="shared" si="2"/>
        <v>9230.138999999997</v>
      </c>
      <c r="V132" s="28">
        <f t="shared" si="3"/>
        <v>9619.138999999997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108</v>
      </c>
      <c r="U134" s="16"/>
      <c r="V134" s="25">
        <f>V109+V114-V132</f>
        <v>-3330.8059999999896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2017-06-30T05:45:47Z</cp:lastPrinted>
  <dcterms:created xsi:type="dcterms:W3CDTF">2012-04-11T04:13:08Z</dcterms:created>
  <dcterms:modified xsi:type="dcterms:W3CDTF">2018-03-29T08:58:41Z</dcterms:modified>
  <cp:category/>
  <cp:version/>
  <cp:contentType/>
  <cp:contentStatus/>
</cp:coreProperties>
</file>