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<sst xmlns="http://schemas.openxmlformats.org/spreadsheetml/2006/main" count="435" uniqueCount="104">
  <si>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</si>
  <si>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</si>
  <si>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</si>
  <si>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</si>
  <si>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</si>
  <si>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</si>
  <si>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</si>
  <si>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</si>
  <si>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</si>
  <si>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</si>
  <si>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</si>
  <si>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</si>
  <si>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</si>
  <si>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</si>
  <si>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</si>
  <si>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</si>
  <si>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</si>
  <si>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</si>
  <si>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</si>
  <si>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</si>
  <si>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</si>
  <si>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</si>
  <si>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</si>
  <si>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</si>
  <si>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</si>
  <si>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</si>
  <si>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</si>
  <si>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</si>
  <si>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</si>
  <si>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</si>
  <si>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</si>
  <si>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</si>
  <si>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</si>
  <si>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</si>
  <si>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</si>
  <si>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</si>
  <si>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</si>
  <si>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</si>
  <si>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9 ул. Тружениц за 4 квартал  </t>
  </si>
  <si>
    <t xml:space="preserve">5.начислено за 3 квартал  </t>
  </si>
  <si>
    <t xml:space="preserve">коммунальным услугам жилого дома № 9 ул. Тружениц за 3 квартал </t>
  </si>
  <si>
    <t xml:space="preserve">5.начислено за 2 квартал  </t>
  </si>
  <si>
    <t xml:space="preserve">коммунальным услугам жилого дома № 9 ул. Тружениц за 2 квартал  </t>
  </si>
  <si>
    <t xml:space="preserve">коммунальным услугам жилого дома № 9 ул. Тружениц за 1 квартал  </t>
  </si>
  <si>
    <t xml:space="preserve">коммунальным услугам жилого дома № 9  ул. Тружениц  за январь  </t>
  </si>
  <si>
    <t xml:space="preserve">5. Тариф  </t>
  </si>
  <si>
    <t xml:space="preserve">коммунальным услугам жилого дома № 9 ул. Тружениц за февраль  </t>
  </si>
  <si>
    <t xml:space="preserve">коммунальным услугам жилого дома № 9 ул. Тружениц  за март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</si>
  <si>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</si>
  <si>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</si>
  <si>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</si>
  <si>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</si>
  <si>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</si>
  <si>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</si>
  <si>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</si>
  <si>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</si>
  <si>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</si>
  <si>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</si>
  <si>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</si>
  <si>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</si>
  <si>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</si>
  <si>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</si>
  <si>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</si>
  <si>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</si>
  <si>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</si>
  <si>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</si>
  <si>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</si>
  <si>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</si>
  <si>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</si>
  <si>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</si>
  <si>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</si>
  <si>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</si>
  <si>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</si>
  <si>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</si>
  <si>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</si>
  <si>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</si>
  <si>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</si>
  <si>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</si>
  <si>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5.начислено за 1 квартал  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</si>
  <si>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</si>
  <si>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</si>
  <si>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</si>
  <si>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</si>
  <si>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</si>
  <si>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</si>
  <si>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</si>
  <si>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</si>
  <si>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</si>
  <si>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</si>
  <si>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</si>
  <si>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</si>
  <si>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</si>
  <si>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</si>
  <si>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к. Прочие работы  (снег с крыши)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</si>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</sst>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43">
      <selection activeCell="K72" sqref="K72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6692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10</v>
      </c>
    </row>
    <row r="8" spans="1:11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10126.599</v>
      </c>
    </row>
    <row r="9" spans="1:11" ht="15.75">
      <c r="A9" s="7" t="s">
        <v>2</v>
      </c>
      <c r="B9" s="3"/>
      <c r="C9" s="3"/>
      <c r="D9" s="3"/>
      <c r="E9" s="3"/>
      <c r="F9" s="3"/>
      <c r="G9" s="3"/>
      <c r="H9" s="3"/>
      <c r="I9" s="3"/>
      <c r="J9" s="4"/>
      <c r="K9" s="15"/>
    </row>
    <row r="10" spans="1:11" ht="15.75">
      <c r="A10" s="7" t="s">
        <v>94</v>
      </c>
      <c r="B10" s="6"/>
      <c r="C10" s="6"/>
      <c r="D10" s="3"/>
      <c r="E10" s="3"/>
      <c r="F10" s="3"/>
      <c r="G10" s="3"/>
      <c r="H10" s="3"/>
      <c r="I10" s="3"/>
      <c r="J10" s="4"/>
      <c r="K10" s="15">
        <f>Лист2!AI11*3</f>
        <v>4704.482999999999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239.21099999999998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2130.117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1139.1</v>
      </c>
    </row>
    <row r="14" spans="1:11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Лист2!AI15+Лист2!W16</f>
        <v>413.873</v>
      </c>
    </row>
    <row r="15" spans="1:11" ht="15">
      <c r="A15" s="2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K10+K11+K12+K13+K14</f>
        <v>8626.784</v>
      </c>
    </row>
    <row r="16" spans="2:11" ht="15">
      <c r="B16" s="26"/>
      <c r="C16" s="26"/>
      <c r="D16" s="26"/>
      <c r="E16" s="26"/>
      <c r="F16" s="26"/>
      <c r="G16" s="26"/>
      <c r="H16" s="26"/>
      <c r="I16" s="26"/>
      <c r="J16" s="23"/>
      <c r="K16" s="27"/>
    </row>
    <row r="17" spans="1:11" ht="15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42</v>
      </c>
      <c r="C19" s="1"/>
      <c r="D19" s="1"/>
      <c r="E19" s="1"/>
      <c r="F19" s="1"/>
      <c r="G19" s="1"/>
      <c r="H19" s="1"/>
      <c r="I19" s="1"/>
    </row>
    <row r="20" spans="1:11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11"/>
      <c r="K20" s="5"/>
    </row>
    <row r="21" spans="1:12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8191.815000000002</v>
      </c>
      <c r="L21" s="16"/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2">
        <f>K6</f>
        <v>379.7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10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10126.599</v>
      </c>
    </row>
    <row r="25" spans="1:11" ht="15.75">
      <c r="A25" s="7" t="s">
        <v>2</v>
      </c>
      <c r="B25" s="3"/>
      <c r="C25" s="3"/>
      <c r="D25" s="3"/>
      <c r="E25" s="3"/>
      <c r="F25" s="3"/>
      <c r="G25" s="3"/>
      <c r="H25" s="3"/>
      <c r="I25" s="3"/>
      <c r="J25" s="4"/>
      <c r="K25" s="15"/>
    </row>
    <row r="26" spans="1:11" ht="15.75">
      <c r="A26" s="7" t="s">
        <v>94</v>
      </c>
      <c r="B26" s="6"/>
      <c r="C26" s="6"/>
      <c r="D26" s="3"/>
      <c r="E26" s="3"/>
      <c r="F26" s="3"/>
      <c r="G26" s="3"/>
      <c r="H26" s="3"/>
      <c r="I26" s="3"/>
      <c r="J26" s="4"/>
      <c r="K26" s="15">
        <f>K10</f>
        <v>4704.482999999999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239.21099999999998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2130.117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1139.1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Лист2!W40+Лист2!AI40</f>
        <v>250.602</v>
      </c>
    </row>
    <row r="31" spans="1:11" ht="15">
      <c r="A31" s="8" t="s">
        <v>11</v>
      </c>
      <c r="B31" s="2"/>
      <c r="C31" s="3"/>
      <c r="D31" s="3"/>
      <c r="E31" s="3"/>
      <c r="F31" s="3"/>
      <c r="G31" s="3"/>
      <c r="H31" s="3"/>
      <c r="I31" s="3"/>
      <c r="J31" s="4"/>
      <c r="K31" s="15">
        <f>K26+K27+K28+K29+K30</f>
        <v>8463.513</v>
      </c>
    </row>
    <row r="32" spans="2:11" ht="15">
      <c r="B32" s="26"/>
      <c r="C32" s="26"/>
      <c r="D32" s="26"/>
      <c r="E32" s="26"/>
      <c r="F32" s="26"/>
      <c r="G32" s="26"/>
      <c r="H32" s="26"/>
      <c r="I32" s="26"/>
      <c r="J32" s="23"/>
      <c r="K32" s="27"/>
    </row>
    <row r="33" ht="15">
      <c r="A33" s="1"/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40</v>
      </c>
      <c r="C35" s="1"/>
      <c r="D35" s="1"/>
      <c r="E35" s="1"/>
      <c r="F35" s="1"/>
      <c r="G35" s="1"/>
      <c r="H35" s="1"/>
      <c r="I35" s="1"/>
    </row>
    <row r="36" spans="1:11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11"/>
      <c r="K36" s="5"/>
    </row>
    <row r="37" spans="1:12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9854.901000000003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</f>
        <v>379.7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10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10126.599</v>
      </c>
    </row>
    <row r="41" spans="1:11" ht="15.75">
      <c r="A41" s="7" t="s">
        <v>2</v>
      </c>
      <c r="B41" s="3"/>
      <c r="C41" s="3"/>
      <c r="D41" s="3"/>
      <c r="E41" s="3"/>
      <c r="F41" s="3"/>
      <c r="G41" s="3"/>
      <c r="H41" s="3"/>
      <c r="I41" s="3"/>
      <c r="J41" s="4"/>
      <c r="K41" s="15"/>
    </row>
    <row r="42" spans="1:11" ht="15.75">
      <c r="A42" s="7" t="s">
        <v>94</v>
      </c>
      <c r="B42" s="6"/>
      <c r="C42" s="6"/>
      <c r="D42" s="3"/>
      <c r="E42" s="3"/>
      <c r="F42" s="3"/>
      <c r="G42" s="3"/>
      <c r="H42" s="3"/>
      <c r="I42" s="3"/>
      <c r="J42" s="4"/>
      <c r="K42" s="15">
        <f>K26</f>
        <v>4704.482999999999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239.21099999999998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2130.117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1139.1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Лист2!W66+Лист2!K66</f>
        <v>250.602</v>
      </c>
    </row>
    <row r="47" spans="1:11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15">
        <f>K42+K43+K44+K45+K46</f>
        <v>8463.513</v>
      </c>
    </row>
    <row r="48" spans="2:11" ht="15">
      <c r="B48" s="26"/>
      <c r="C48" s="26"/>
      <c r="D48" s="26"/>
      <c r="E48" s="26"/>
      <c r="F48" s="26"/>
      <c r="G48" s="26"/>
      <c r="H48" s="26"/>
      <c r="I48" s="26"/>
      <c r="J48" s="23"/>
      <c r="K48" s="27"/>
    </row>
    <row r="49" ht="15">
      <c r="A49" s="1"/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38</v>
      </c>
      <c r="C51" s="1"/>
      <c r="D51" s="1"/>
      <c r="E51" s="1"/>
      <c r="F51" s="1"/>
      <c r="G51" s="1"/>
      <c r="H51" s="1"/>
      <c r="I51" s="1"/>
    </row>
    <row r="52" spans="1:11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11"/>
      <c r="K52" s="5"/>
    </row>
    <row r="53" spans="1:12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11517.987000000003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</f>
        <v>379.7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10</v>
      </c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Лист2!K86+Лист2!W86*2</f>
        <v>10140.823</v>
      </c>
    </row>
    <row r="57" spans="1:11" ht="15.75">
      <c r="A57" s="7" t="s">
        <v>2</v>
      </c>
      <c r="B57" s="3"/>
      <c r="C57" s="3"/>
      <c r="D57" s="3"/>
      <c r="E57" s="3"/>
      <c r="F57" s="3"/>
      <c r="G57" s="3"/>
      <c r="H57" s="3"/>
      <c r="I57" s="3"/>
      <c r="J57" s="4"/>
      <c r="K57" s="15"/>
    </row>
    <row r="58" spans="1:11" ht="15.75">
      <c r="A58" s="7" t="s">
        <v>94</v>
      </c>
      <c r="B58" s="6"/>
      <c r="C58" s="6"/>
      <c r="D58" s="3"/>
      <c r="E58" s="3"/>
      <c r="F58" s="3"/>
      <c r="G58" s="3"/>
      <c r="H58" s="3"/>
      <c r="I58" s="3"/>
      <c r="J58" s="4"/>
      <c r="K58" s="15">
        <f>K42</f>
        <v>4704.482999999999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239.21099999999998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2130.117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1139.1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v>0</v>
      </c>
    </row>
    <row r="63" spans="1:11" ht="15">
      <c r="A63" s="2" t="s">
        <v>11</v>
      </c>
      <c r="B63" s="3"/>
      <c r="C63" s="3"/>
      <c r="D63" s="3"/>
      <c r="E63" s="3"/>
      <c r="F63" s="3"/>
      <c r="G63" s="3"/>
      <c r="H63" s="3"/>
      <c r="I63" s="3"/>
      <c r="J63" s="4"/>
      <c r="K63" s="15">
        <f>K58+K59+K60+K61+K62</f>
        <v>8212.911</v>
      </c>
    </row>
    <row r="64" spans="2:11" ht="15">
      <c r="B64" s="26"/>
      <c r="C64" s="26"/>
      <c r="D64" s="26"/>
      <c r="E64" s="26"/>
      <c r="F64" s="26"/>
      <c r="G64" s="26"/>
      <c r="H64" s="26"/>
      <c r="I64" s="26"/>
      <c r="J64" s="23"/>
      <c r="K64" s="27"/>
    </row>
    <row r="65" spans="2:11" ht="15">
      <c r="B65" s="26"/>
      <c r="C65" s="26"/>
      <c r="D65" s="26"/>
      <c r="E65" s="26"/>
      <c r="F65" s="26"/>
      <c r="G65" s="26"/>
      <c r="H65" s="26"/>
      <c r="I65" s="26"/>
      <c r="J65" s="23"/>
      <c r="K65" s="27"/>
    </row>
    <row r="66" spans="2:11" ht="15">
      <c r="B66" s="26"/>
      <c r="C66" s="26"/>
      <c r="D66" s="26"/>
      <c r="E66" s="26"/>
      <c r="F66" s="26"/>
      <c r="G66" s="26"/>
      <c r="H66" s="26"/>
      <c r="I66" s="26"/>
      <c r="J66" s="23"/>
      <c r="K66" s="27"/>
    </row>
    <row r="67" spans="1:11" ht="15">
      <c r="A67" s="2" t="s">
        <v>87</v>
      </c>
      <c r="B67" s="28"/>
      <c r="C67" s="28"/>
      <c r="D67" s="28"/>
      <c r="E67" s="28"/>
      <c r="F67" s="28"/>
      <c r="G67" s="28"/>
      <c r="H67" s="28"/>
      <c r="I67" s="28"/>
      <c r="J67" s="28"/>
      <c r="K67" s="14">
        <v>6692</v>
      </c>
    </row>
    <row r="68" spans="1:12" ht="15">
      <c r="A68" s="20" t="s">
        <v>88</v>
      </c>
      <c r="B68" s="11"/>
      <c r="C68" s="11"/>
      <c r="D68" s="11"/>
      <c r="E68" s="11"/>
      <c r="F68" s="11"/>
      <c r="G68" s="11"/>
      <c r="H68" s="11"/>
      <c r="I68" s="11"/>
      <c r="J68" s="4"/>
      <c r="K68" s="15">
        <f>K56+K40+K24+K8</f>
        <v>40520.62</v>
      </c>
      <c r="L68" s="16"/>
    </row>
    <row r="69" spans="1:11" ht="15">
      <c r="A69" s="21" t="s">
        <v>89</v>
      </c>
      <c r="B69" s="11"/>
      <c r="C69" s="11"/>
      <c r="D69" s="11"/>
      <c r="E69" s="11"/>
      <c r="F69" s="11"/>
      <c r="G69" s="11"/>
      <c r="H69" s="11"/>
      <c r="I69" s="11"/>
      <c r="J69" s="4"/>
      <c r="K69" s="15">
        <f>K63+K47+K31+K15</f>
        <v>33766.721</v>
      </c>
    </row>
    <row r="70" spans="1:11" ht="15">
      <c r="A70" s="2" t="s">
        <v>90</v>
      </c>
      <c r="B70" s="22"/>
      <c r="C70" s="22"/>
      <c r="D70" s="22"/>
      <c r="E70" s="22"/>
      <c r="F70" s="22"/>
      <c r="G70" s="22"/>
      <c r="H70" s="22"/>
      <c r="I70" s="22"/>
      <c r="J70" s="10"/>
      <c r="K70" s="5"/>
    </row>
    <row r="71" spans="1:12" ht="15">
      <c r="A71" s="2" t="s">
        <v>91</v>
      </c>
      <c r="B71" s="2"/>
      <c r="C71" s="3"/>
      <c r="D71" s="3"/>
      <c r="E71" s="3"/>
      <c r="F71" s="3"/>
      <c r="G71" s="3"/>
      <c r="H71" s="3"/>
      <c r="I71" s="3"/>
      <c r="J71" s="4"/>
      <c r="K71" s="15">
        <f>K67+K68-K69</f>
        <v>13445.899000000005</v>
      </c>
      <c r="L71" s="19"/>
    </row>
    <row r="72" spans="2:11" ht="12.75">
      <c r="B72" s="23"/>
      <c r="C72" s="23"/>
      <c r="D72" s="23"/>
      <c r="E72" s="23"/>
      <c r="F72" s="23"/>
      <c r="G72" s="23"/>
      <c r="H72" s="23"/>
      <c r="I72" s="23"/>
      <c r="J72" s="23"/>
      <c r="K72" s="27" t="s">
        <v>21</v>
      </c>
    </row>
    <row r="73" spans="2:11" ht="12.75">
      <c r="B73" s="23"/>
      <c r="C73" s="23"/>
      <c r="D73" s="23"/>
      <c r="E73" s="23"/>
      <c r="F73" s="23"/>
      <c r="G73" s="23"/>
      <c r="H73" s="23"/>
      <c r="I73" s="23"/>
      <c r="J73" s="23"/>
      <c r="K73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3"/>
  <sheetViews>
    <sheetView tabSelected="1" workbookViewId="0" topLeftCell="H97">
      <selection activeCell="K110" sqref="K110:K131"/>
    </sheetView>
  </sheetViews>
  <sheetFormatPr defaultColWidth="9.00390625" defaultRowHeight="12.75"/>
  <cols>
    <col min="10" max="10" width="18.00390625" style="0" customWidth="1"/>
    <col min="22" max="22" width="10.125" style="0" customWidth="1"/>
    <col min="34" max="34" width="18.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6692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7329.896</v>
      </c>
      <c r="X5" s="19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7679.22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379.7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379.7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379.7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10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3">
        <v>8.89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3">
        <f>K8</f>
        <v>8.89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8.89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3375.533</v>
      </c>
      <c r="L9" t="s">
        <v>21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3375.533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3375.533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1568.1609999999998</v>
      </c>
      <c r="L11" t="s">
        <v>21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1568.1609999999998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1568.1609999999998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79.737</v>
      </c>
      <c r="L12" t="s">
        <v>21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79.737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79.737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710.039</v>
      </c>
      <c r="L13" t="s">
        <v>21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710.039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710.039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379.7</v>
      </c>
      <c r="L14" t="s">
        <v>21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379.7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379.7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AI6*0.33</f>
        <v>125.301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5">
        <f>W26</f>
        <v>288.572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L17" s="19" t="s">
        <v>21</v>
      </c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21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21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21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29">
        <f>W6*0.38*2</f>
        <v>288.572</v>
      </c>
      <c r="X26" s="19" t="s">
        <v>21</v>
      </c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2737.6369999999997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3026.209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</f>
        <v>2862.9379999999996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6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21</v>
      </c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21</v>
      </c>
      <c r="X29" s="16"/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6"/>
    </row>
    <row r="30" spans="1:35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8191.8150000000005</v>
      </c>
      <c r="L30" s="16"/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8829.711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9342.305999999999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379.7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379.7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379.7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10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8.89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8.89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8.89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3375.533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3375.533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3375.533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1568.1609999999998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1568.1609999999998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1568.1609999999998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79.737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79.737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79.737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710.039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710.039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710.039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379.7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379.7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379.7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125.301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125.301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21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21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21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2737.6369999999997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2862.9379999999996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2862.9379999999996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6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9854.900999999998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10367.495999999997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10880.090999999997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379.7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379.7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379.7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10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8.89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8.89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8.89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K57*K59</f>
        <v>3375.533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3375.533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3375.533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1568.1609999999998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1568.1609999999998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1568.1609999999998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79.737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79.737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79.737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710.039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710.039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710.039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379.7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379.7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379.7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125.301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125.301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21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21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21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2862.9379999999996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2862.9379999999996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2737.6369999999997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6" ht="15">
      <c r="A81" s="2" t="s">
        <v>64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21</v>
      </c>
      <c r="L81" s="16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21</v>
      </c>
      <c r="X81" s="19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21</v>
      </c>
      <c r="AJ81" s="19"/>
    </row>
    <row r="82" spans="1:35" ht="15">
      <c r="A82" s="2" t="s">
        <v>65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11517.986999999997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12155.882999999998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12800.891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379.7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380.5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380.5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10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8.89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3375.533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3382.6450000000004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3382.6450000000004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1568.1609999999998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1568.1609999999998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1568.1609999999998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79.737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79.737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79.737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710.039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710.039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710.039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379.7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379.7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379.7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21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21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21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2737.6369999999997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2737.6369999999997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2737.6369999999997</v>
      </c>
    </row>
    <row r="106" ht="12.75">
      <c r="AI106" s="19" t="s">
        <v>21</v>
      </c>
    </row>
    <row r="107" spans="11:22" ht="15">
      <c r="K107" t="s">
        <v>95</v>
      </c>
      <c r="L107" t="s">
        <v>96</v>
      </c>
      <c r="M107" s="30" t="s">
        <v>97</v>
      </c>
      <c r="N107" t="s">
        <v>29</v>
      </c>
      <c r="O107" t="s">
        <v>27</v>
      </c>
      <c r="P107" t="s">
        <v>25</v>
      </c>
      <c r="Q107" t="s">
        <v>14</v>
      </c>
      <c r="R107" t="s">
        <v>15</v>
      </c>
      <c r="S107" t="s">
        <v>16</v>
      </c>
      <c r="T107" t="s">
        <v>98</v>
      </c>
      <c r="U107" t="s">
        <v>18</v>
      </c>
      <c r="V107" t="s">
        <v>19</v>
      </c>
    </row>
    <row r="108" spans="1:35" ht="15">
      <c r="A108" s="2" t="s">
        <v>99</v>
      </c>
      <c r="B108" s="3"/>
      <c r="C108" s="3"/>
      <c r="D108" s="3"/>
      <c r="E108" s="3"/>
      <c r="F108" s="3"/>
      <c r="G108" s="3"/>
      <c r="H108" s="3"/>
      <c r="I108" s="3"/>
      <c r="J108" s="4"/>
      <c r="K108" s="15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AI108" s="25">
        <f>AI82+AI86-AI104</f>
        <v>13445.899000000001</v>
      </c>
    </row>
    <row r="109" spans="1:22" ht="1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K5</f>
        <v>6692</v>
      </c>
      <c r="L109" s="31">
        <f>W5</f>
        <v>7329.896</v>
      </c>
      <c r="M109" s="31">
        <f>AI5</f>
        <v>7679.22</v>
      </c>
      <c r="N109" s="31">
        <f>K30</f>
        <v>8191.8150000000005</v>
      </c>
      <c r="O109" s="31">
        <f>W30</f>
        <v>8829.711</v>
      </c>
      <c r="P109" s="31">
        <f>AI30</f>
        <v>9342.305999999999</v>
      </c>
      <c r="Q109" s="31">
        <f>K56</f>
        <v>9854.900999999998</v>
      </c>
      <c r="R109" s="31">
        <f>W56</f>
        <v>10367.495999999997</v>
      </c>
      <c r="S109" s="31">
        <f>AI56</f>
        <v>10880.090999999997</v>
      </c>
      <c r="T109" s="31">
        <f>K82</f>
        <v>11517.986999999997</v>
      </c>
      <c r="U109" s="31">
        <f>W82</f>
        <v>12155.882999999998</v>
      </c>
      <c r="V109" s="31">
        <f>AI82</f>
        <v>12800.891</v>
      </c>
    </row>
    <row r="110" spans="1:22" ht="15">
      <c r="A110" s="2" t="s">
        <v>0</v>
      </c>
      <c r="B110" s="3"/>
      <c r="C110" s="3"/>
      <c r="D110" s="3"/>
      <c r="E110" s="3"/>
      <c r="F110" s="3"/>
      <c r="G110" s="3"/>
      <c r="H110" s="3"/>
      <c r="I110" s="3"/>
      <c r="J110" s="4"/>
      <c r="K110" s="32">
        <f aca="true" t="shared" si="0" ref="K110:K131">K6</f>
        <v>379.7</v>
      </c>
      <c r="L110" s="33">
        <f aca="true" t="shared" si="1" ref="L110:L131">W6</f>
        <v>379.7</v>
      </c>
      <c r="M110" s="33">
        <f aca="true" t="shared" si="2" ref="M110:M131">AI6</f>
        <v>379.7</v>
      </c>
      <c r="N110" s="33">
        <f aca="true" t="shared" si="3" ref="N110:N131">K31</f>
        <v>379.7</v>
      </c>
      <c r="O110" s="33">
        <f aca="true" t="shared" si="4" ref="O110:O131">W31</f>
        <v>379.7</v>
      </c>
      <c r="P110" s="33">
        <f aca="true" t="shared" si="5" ref="P110:P131">AI31</f>
        <v>379.7</v>
      </c>
      <c r="Q110" s="33">
        <f aca="true" t="shared" si="6" ref="Q110:Q131">K57</f>
        <v>379.7</v>
      </c>
      <c r="R110" s="33">
        <f aca="true" t="shared" si="7" ref="R110:R131">W57</f>
        <v>379.7</v>
      </c>
      <c r="S110" s="33">
        <f aca="true" t="shared" si="8" ref="S110:S131">AI57</f>
        <v>379.7</v>
      </c>
      <c r="T110" s="33">
        <f aca="true" t="shared" si="9" ref="T110:T131">K83</f>
        <v>379.7</v>
      </c>
      <c r="U110" s="33">
        <f aca="true" t="shared" si="10" ref="U110:U131">W83</f>
        <v>380.5</v>
      </c>
      <c r="V110" s="33">
        <f aca="true" t="shared" si="11" ref="V110:V131">AI83</f>
        <v>380.5</v>
      </c>
    </row>
    <row r="111" spans="1:22" ht="15">
      <c r="A111" s="2" t="s">
        <v>1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t="shared" si="0"/>
        <v>10</v>
      </c>
      <c r="L111" s="31">
        <f t="shared" si="1"/>
        <v>10</v>
      </c>
      <c r="M111" s="31">
        <f t="shared" si="2"/>
        <v>10</v>
      </c>
      <c r="N111" s="31">
        <f t="shared" si="3"/>
        <v>10</v>
      </c>
      <c r="O111" s="31">
        <f t="shared" si="4"/>
        <v>10</v>
      </c>
      <c r="P111" s="31">
        <f t="shared" si="5"/>
        <v>10</v>
      </c>
      <c r="Q111" s="31">
        <f t="shared" si="6"/>
        <v>10</v>
      </c>
      <c r="R111" s="31">
        <f t="shared" si="7"/>
        <v>10</v>
      </c>
      <c r="S111" s="31">
        <f t="shared" si="8"/>
        <v>10</v>
      </c>
      <c r="T111" s="31">
        <f t="shared" si="9"/>
        <v>10</v>
      </c>
      <c r="U111" s="31">
        <f t="shared" si="10"/>
        <v>10</v>
      </c>
      <c r="V111" s="31">
        <f t="shared" si="11"/>
        <v>10</v>
      </c>
    </row>
    <row r="112" spans="1:22" ht="15">
      <c r="A112" s="2" t="s">
        <v>45</v>
      </c>
      <c r="B112" s="3"/>
      <c r="C112" s="3"/>
      <c r="D112" s="3"/>
      <c r="E112" s="3"/>
      <c r="F112" s="3"/>
      <c r="G112" s="3"/>
      <c r="H112" s="3"/>
      <c r="I112" s="3"/>
      <c r="J112" s="4"/>
      <c r="K112" s="34">
        <f t="shared" si="0"/>
        <v>8.89</v>
      </c>
      <c r="L112" s="35">
        <f t="shared" si="1"/>
        <v>8.89</v>
      </c>
      <c r="M112" s="35">
        <f t="shared" si="2"/>
        <v>8.89</v>
      </c>
      <c r="N112" s="35">
        <f t="shared" si="3"/>
        <v>8.89</v>
      </c>
      <c r="O112" s="35">
        <f t="shared" si="4"/>
        <v>8.89</v>
      </c>
      <c r="P112" s="35">
        <f t="shared" si="5"/>
        <v>8.89</v>
      </c>
      <c r="Q112" s="35">
        <f t="shared" si="6"/>
        <v>8.89</v>
      </c>
      <c r="R112" s="35">
        <f t="shared" si="7"/>
        <v>8.89</v>
      </c>
      <c r="S112" s="35">
        <f t="shared" si="8"/>
        <v>8.89</v>
      </c>
      <c r="T112" s="35">
        <f t="shared" si="9"/>
        <v>8.89</v>
      </c>
      <c r="U112" s="35">
        <f t="shared" si="10"/>
        <v>8.89</v>
      </c>
      <c r="V112" s="35">
        <f t="shared" si="11"/>
        <v>8.89</v>
      </c>
    </row>
    <row r="113" spans="1:22" ht="15">
      <c r="A113" s="2" t="s">
        <v>101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0"/>
        <v>3375.533</v>
      </c>
      <c r="L113" s="31">
        <f t="shared" si="1"/>
        <v>3375.533</v>
      </c>
      <c r="M113" s="31">
        <f t="shared" si="2"/>
        <v>3375.533</v>
      </c>
      <c r="N113" s="31">
        <f t="shared" si="3"/>
        <v>3375.533</v>
      </c>
      <c r="O113" s="31">
        <f t="shared" si="4"/>
        <v>3375.533</v>
      </c>
      <c r="P113" s="31">
        <f t="shared" si="5"/>
        <v>3375.533</v>
      </c>
      <c r="Q113" s="31">
        <f t="shared" si="6"/>
        <v>3375.533</v>
      </c>
      <c r="R113" s="31">
        <f t="shared" si="7"/>
        <v>3375.533</v>
      </c>
      <c r="S113" s="31">
        <f t="shared" si="8"/>
        <v>3375.533</v>
      </c>
      <c r="T113" s="31">
        <f t="shared" si="9"/>
        <v>3375.533</v>
      </c>
      <c r="U113" s="31">
        <f t="shared" si="10"/>
        <v>3382.6450000000004</v>
      </c>
      <c r="V113" s="31">
        <f t="shared" si="11"/>
        <v>3382.6450000000004</v>
      </c>
    </row>
    <row r="114" spans="1:22" ht="15.75">
      <c r="A114" s="2"/>
      <c r="B114" s="6" t="s">
        <v>2</v>
      </c>
      <c r="C114" s="6"/>
      <c r="D114" s="3"/>
      <c r="E114" s="3"/>
      <c r="F114" s="3"/>
      <c r="G114" s="3"/>
      <c r="H114" s="3"/>
      <c r="I114" s="3"/>
      <c r="J114" s="4"/>
      <c r="K114" s="29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</row>
    <row r="115" spans="1:22" ht="15.75">
      <c r="A115" s="7" t="s">
        <v>94</v>
      </c>
      <c r="B115" s="3"/>
      <c r="C115" s="3"/>
      <c r="D115" s="3"/>
      <c r="E115" s="3"/>
      <c r="F115" s="3"/>
      <c r="G115" s="3"/>
      <c r="H115" s="3"/>
      <c r="I115" s="3"/>
      <c r="J115" s="4"/>
      <c r="K115" s="29">
        <f t="shared" si="0"/>
        <v>1568.1609999999998</v>
      </c>
      <c r="L115" s="31">
        <f t="shared" si="1"/>
        <v>1568.1609999999998</v>
      </c>
      <c r="M115" s="31">
        <f t="shared" si="2"/>
        <v>1568.1609999999998</v>
      </c>
      <c r="N115" s="31">
        <f t="shared" si="3"/>
        <v>1568.1609999999998</v>
      </c>
      <c r="O115" s="31">
        <f t="shared" si="4"/>
        <v>1568.1609999999998</v>
      </c>
      <c r="P115" s="31">
        <f t="shared" si="5"/>
        <v>1568.1609999999998</v>
      </c>
      <c r="Q115" s="31">
        <f t="shared" si="6"/>
        <v>1568.1609999999998</v>
      </c>
      <c r="R115" s="31">
        <f t="shared" si="7"/>
        <v>1568.1609999999998</v>
      </c>
      <c r="S115" s="31">
        <f t="shared" si="8"/>
        <v>1568.1609999999998</v>
      </c>
      <c r="T115" s="31">
        <f t="shared" si="9"/>
        <v>1568.1609999999998</v>
      </c>
      <c r="U115" s="31">
        <f t="shared" si="10"/>
        <v>1568.1609999999998</v>
      </c>
      <c r="V115" s="31">
        <f t="shared" si="11"/>
        <v>1568.1609999999998</v>
      </c>
    </row>
    <row r="116" spans="1:22" ht="15.75">
      <c r="A116" s="7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79.737</v>
      </c>
      <c r="L116" s="31">
        <f t="shared" si="1"/>
        <v>79.737</v>
      </c>
      <c r="M116" s="31">
        <f t="shared" si="2"/>
        <v>79.737</v>
      </c>
      <c r="N116" s="31">
        <f t="shared" si="3"/>
        <v>79.737</v>
      </c>
      <c r="O116" s="31">
        <f t="shared" si="4"/>
        <v>79.737</v>
      </c>
      <c r="P116" s="31">
        <f t="shared" si="5"/>
        <v>79.737</v>
      </c>
      <c r="Q116" s="31">
        <f t="shared" si="6"/>
        <v>79.737</v>
      </c>
      <c r="R116" s="31">
        <f t="shared" si="7"/>
        <v>79.737</v>
      </c>
      <c r="S116" s="31">
        <f t="shared" si="8"/>
        <v>79.737</v>
      </c>
      <c r="T116" s="31">
        <f t="shared" si="9"/>
        <v>79.737</v>
      </c>
      <c r="U116" s="31">
        <f t="shared" si="10"/>
        <v>79.737</v>
      </c>
      <c r="V116" s="31">
        <f t="shared" si="11"/>
        <v>79.737</v>
      </c>
    </row>
    <row r="117" spans="1:22" ht="15.75">
      <c r="A117" s="7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710.039</v>
      </c>
      <c r="L117" s="31">
        <f t="shared" si="1"/>
        <v>710.039</v>
      </c>
      <c r="M117" s="31">
        <f t="shared" si="2"/>
        <v>710.039</v>
      </c>
      <c r="N117" s="31">
        <f t="shared" si="3"/>
        <v>710.039</v>
      </c>
      <c r="O117" s="31">
        <f t="shared" si="4"/>
        <v>710.039</v>
      </c>
      <c r="P117" s="31">
        <f t="shared" si="5"/>
        <v>710.039</v>
      </c>
      <c r="Q117" s="31">
        <f t="shared" si="6"/>
        <v>710.039</v>
      </c>
      <c r="R117" s="31">
        <f t="shared" si="7"/>
        <v>710.039</v>
      </c>
      <c r="S117" s="31">
        <f t="shared" si="8"/>
        <v>710.039</v>
      </c>
      <c r="T117" s="31">
        <f t="shared" si="9"/>
        <v>710.039</v>
      </c>
      <c r="U117" s="31">
        <f t="shared" si="10"/>
        <v>710.039</v>
      </c>
      <c r="V117" s="31">
        <f t="shared" si="11"/>
        <v>710.039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379.7</v>
      </c>
      <c r="L118" s="31">
        <f t="shared" si="1"/>
        <v>379.7</v>
      </c>
      <c r="M118" s="31">
        <f t="shared" si="2"/>
        <v>379.7</v>
      </c>
      <c r="N118" s="31">
        <f t="shared" si="3"/>
        <v>379.7</v>
      </c>
      <c r="O118" s="31">
        <f t="shared" si="4"/>
        <v>379.7</v>
      </c>
      <c r="P118" s="31">
        <f t="shared" si="5"/>
        <v>379.7</v>
      </c>
      <c r="Q118" s="31">
        <f t="shared" si="6"/>
        <v>379.7</v>
      </c>
      <c r="R118" s="31">
        <f t="shared" si="7"/>
        <v>379.7</v>
      </c>
      <c r="S118" s="31">
        <f t="shared" si="8"/>
        <v>379.7</v>
      </c>
      <c r="T118" s="31">
        <f t="shared" si="9"/>
        <v>379.7</v>
      </c>
      <c r="U118" s="31">
        <f t="shared" si="10"/>
        <v>379.7</v>
      </c>
      <c r="V118" s="31">
        <f t="shared" si="11"/>
        <v>379.7</v>
      </c>
    </row>
    <row r="119" spans="1:22" ht="15.75">
      <c r="A119" s="7" t="s">
        <v>76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0</v>
      </c>
      <c r="L119" s="31">
        <f t="shared" si="1"/>
        <v>0</v>
      </c>
      <c r="M119" s="31">
        <f t="shared" si="2"/>
        <v>125.301</v>
      </c>
      <c r="N119" s="31">
        <f t="shared" si="3"/>
        <v>0</v>
      </c>
      <c r="O119" s="31">
        <f t="shared" si="4"/>
        <v>125.301</v>
      </c>
      <c r="P119" s="31">
        <f t="shared" si="5"/>
        <v>125.301</v>
      </c>
      <c r="Q119" s="31">
        <f t="shared" si="6"/>
        <v>125.301</v>
      </c>
      <c r="R119" s="31">
        <f t="shared" si="7"/>
        <v>125.301</v>
      </c>
      <c r="S119" s="31">
        <f t="shared" si="8"/>
        <v>0</v>
      </c>
      <c r="T119" s="31">
        <f t="shared" si="9"/>
        <v>0</v>
      </c>
      <c r="U119" s="31">
        <f t="shared" si="10"/>
        <v>0</v>
      </c>
      <c r="V119" s="31">
        <f t="shared" si="11"/>
        <v>0</v>
      </c>
    </row>
    <row r="120" spans="1:22" ht="15.75">
      <c r="A120" s="7" t="s">
        <v>77</v>
      </c>
      <c r="B120" s="6"/>
      <c r="C120" s="6"/>
      <c r="D120" s="6"/>
      <c r="E120" s="6"/>
      <c r="F120" s="6"/>
      <c r="G120" s="6"/>
      <c r="H120" s="6"/>
      <c r="I120" s="3"/>
      <c r="J120" s="4"/>
      <c r="K120" s="29">
        <f t="shared" si="0"/>
        <v>0</v>
      </c>
      <c r="L120" s="31">
        <f t="shared" si="1"/>
        <v>288.572</v>
      </c>
      <c r="M120" s="31">
        <f t="shared" si="2"/>
        <v>0</v>
      </c>
      <c r="N120" s="31">
        <f t="shared" si="3"/>
        <v>0</v>
      </c>
      <c r="O120" s="31">
        <f t="shared" si="4"/>
        <v>0</v>
      </c>
      <c r="P120" s="31">
        <f t="shared" si="5"/>
        <v>0</v>
      </c>
      <c r="Q120" s="31">
        <f t="shared" si="6"/>
        <v>0</v>
      </c>
      <c r="R120" s="31">
        <f t="shared" si="7"/>
        <v>0</v>
      </c>
      <c r="S120" s="31">
        <f t="shared" si="8"/>
        <v>0</v>
      </c>
      <c r="T120" s="31">
        <f t="shared" si="9"/>
        <v>0</v>
      </c>
      <c r="U120" s="31">
        <f t="shared" si="10"/>
        <v>0</v>
      </c>
      <c r="V120" s="31">
        <f t="shared" si="11"/>
        <v>0</v>
      </c>
    </row>
    <row r="121" spans="1:22" ht="15">
      <c r="A121" s="2" t="s">
        <v>3</v>
      </c>
      <c r="B121" s="3"/>
      <c r="C121" s="3"/>
      <c r="D121" s="3"/>
      <c r="E121" s="3"/>
      <c r="F121" s="3"/>
      <c r="G121" s="3"/>
      <c r="H121" s="3"/>
      <c r="I121" s="3"/>
      <c r="J121" s="4"/>
      <c r="K121" s="29">
        <f t="shared" si="0"/>
        <v>0</v>
      </c>
      <c r="L121" s="31">
        <f t="shared" si="1"/>
        <v>0</v>
      </c>
      <c r="M121" s="31">
        <f t="shared" si="2"/>
        <v>0</v>
      </c>
      <c r="N121" s="31">
        <f t="shared" si="3"/>
        <v>0</v>
      </c>
      <c r="O121" s="31">
        <f t="shared" si="4"/>
        <v>0</v>
      </c>
      <c r="P121" s="31">
        <f t="shared" si="5"/>
        <v>0</v>
      </c>
      <c r="Q121" s="31">
        <f t="shared" si="6"/>
        <v>0</v>
      </c>
      <c r="R121" s="31">
        <f t="shared" si="7"/>
        <v>0</v>
      </c>
      <c r="S121" s="31">
        <f t="shared" si="8"/>
        <v>0</v>
      </c>
      <c r="T121" s="31">
        <f t="shared" si="9"/>
        <v>0</v>
      </c>
      <c r="U121" s="31">
        <f t="shared" si="10"/>
        <v>0</v>
      </c>
      <c r="V121" s="31">
        <f t="shared" si="11"/>
        <v>0</v>
      </c>
    </row>
    <row r="122" spans="1:22" ht="15">
      <c r="A122" s="2" t="s">
        <v>4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31">
        <f t="shared" si="1"/>
        <v>0</v>
      </c>
      <c r="M122" s="31">
        <f t="shared" si="2"/>
        <v>0</v>
      </c>
      <c r="N122" s="31">
        <f t="shared" si="3"/>
        <v>0</v>
      </c>
      <c r="O122" s="31">
        <f t="shared" si="4"/>
        <v>0</v>
      </c>
      <c r="P122" s="31">
        <f t="shared" si="5"/>
        <v>0</v>
      </c>
      <c r="Q122" s="31">
        <f t="shared" si="6"/>
        <v>0</v>
      </c>
      <c r="R122" s="31">
        <f t="shared" si="7"/>
        <v>0</v>
      </c>
      <c r="S122" s="31">
        <f t="shared" si="8"/>
        <v>0</v>
      </c>
      <c r="T122" s="31">
        <f t="shared" si="9"/>
        <v>0</v>
      </c>
      <c r="U122" s="31">
        <f t="shared" si="10"/>
        <v>0</v>
      </c>
      <c r="V122" s="31">
        <f t="shared" si="11"/>
        <v>0</v>
      </c>
    </row>
    <row r="123" spans="1:22" ht="15">
      <c r="A123" s="2" t="s">
        <v>5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31">
        <f t="shared" si="1"/>
        <v>0</v>
      </c>
      <c r="M123" s="31">
        <f t="shared" si="2"/>
        <v>0</v>
      </c>
      <c r="N123" s="31">
        <f t="shared" si="3"/>
        <v>0</v>
      </c>
      <c r="O123" s="31">
        <f t="shared" si="4"/>
        <v>0</v>
      </c>
      <c r="P123" s="31">
        <f t="shared" si="5"/>
        <v>0</v>
      </c>
      <c r="Q123" s="31">
        <f t="shared" si="6"/>
        <v>0</v>
      </c>
      <c r="R123" s="31">
        <f t="shared" si="7"/>
        <v>0</v>
      </c>
      <c r="S123" s="31">
        <f t="shared" si="8"/>
        <v>0</v>
      </c>
      <c r="T123" s="31">
        <f t="shared" si="9"/>
        <v>0</v>
      </c>
      <c r="U123" s="31">
        <f t="shared" si="10"/>
        <v>0</v>
      </c>
      <c r="V123" s="31">
        <f t="shared" si="11"/>
        <v>0</v>
      </c>
    </row>
    <row r="124" spans="1:22" ht="15">
      <c r="A124" s="2" t="s">
        <v>92</v>
      </c>
      <c r="B124" s="3"/>
      <c r="C124" s="3"/>
      <c r="D124" s="3"/>
      <c r="E124" s="3"/>
      <c r="F124" s="3"/>
      <c r="G124" s="3"/>
      <c r="H124" s="3"/>
      <c r="I124" s="3"/>
      <c r="J124" s="4"/>
      <c r="K124" s="29" t="str">
        <f t="shared" si="0"/>
        <v> </v>
      </c>
      <c r="L124" s="31" t="str">
        <f t="shared" si="1"/>
        <v> </v>
      </c>
      <c r="M124" s="31" t="str">
        <f t="shared" si="2"/>
        <v> </v>
      </c>
      <c r="N124" s="31" t="str">
        <f t="shared" si="3"/>
        <v> </v>
      </c>
      <c r="O124" s="31" t="str">
        <f t="shared" si="4"/>
        <v> </v>
      </c>
      <c r="P124" s="31" t="str">
        <f t="shared" si="5"/>
        <v> </v>
      </c>
      <c r="Q124" s="31" t="str">
        <f t="shared" si="6"/>
        <v> </v>
      </c>
      <c r="R124" s="31" t="str">
        <f t="shared" si="7"/>
        <v> </v>
      </c>
      <c r="S124" s="31" t="str">
        <f t="shared" si="8"/>
        <v> </v>
      </c>
      <c r="T124" s="31" t="str">
        <f t="shared" si="9"/>
        <v> </v>
      </c>
      <c r="U124" s="31" t="str">
        <f t="shared" si="10"/>
        <v> </v>
      </c>
      <c r="V124" s="31" t="str">
        <f t="shared" si="11"/>
        <v> </v>
      </c>
    </row>
    <row r="125" spans="1:22" ht="15">
      <c r="A125" s="8" t="s">
        <v>6</v>
      </c>
      <c r="B125" s="9"/>
      <c r="C125" s="9"/>
      <c r="D125" s="9"/>
      <c r="E125" s="9"/>
      <c r="F125" s="9"/>
      <c r="G125" s="9"/>
      <c r="H125" s="9"/>
      <c r="I125" s="9"/>
      <c r="J125" s="10"/>
      <c r="K125" s="29">
        <f t="shared" si="0"/>
        <v>0</v>
      </c>
      <c r="L125" s="31">
        <f t="shared" si="1"/>
        <v>0</v>
      </c>
      <c r="M125" s="31">
        <f t="shared" si="2"/>
        <v>0</v>
      </c>
      <c r="N125" s="31">
        <f t="shared" si="3"/>
        <v>0</v>
      </c>
      <c r="O125" s="31">
        <f t="shared" si="4"/>
        <v>0</v>
      </c>
      <c r="P125" s="31">
        <f t="shared" si="5"/>
        <v>0</v>
      </c>
      <c r="Q125" s="31">
        <f t="shared" si="6"/>
        <v>0</v>
      </c>
      <c r="R125" s="31">
        <f t="shared" si="7"/>
        <v>0</v>
      </c>
      <c r="S125" s="31">
        <f t="shared" si="8"/>
        <v>0</v>
      </c>
      <c r="T125" s="31">
        <f t="shared" si="9"/>
        <v>0</v>
      </c>
      <c r="U125" s="31">
        <f t="shared" si="10"/>
        <v>0</v>
      </c>
      <c r="V125" s="31">
        <f t="shared" si="11"/>
        <v>0</v>
      </c>
    </row>
    <row r="126" spans="1:22" ht="15">
      <c r="A126" s="2" t="s">
        <v>7</v>
      </c>
      <c r="B126" s="3"/>
      <c r="C126" s="3"/>
      <c r="D126" s="3"/>
      <c r="E126" s="3"/>
      <c r="F126" s="3"/>
      <c r="G126" s="3"/>
      <c r="H126" s="3"/>
      <c r="I126" s="3"/>
      <c r="J126" s="4"/>
      <c r="K126" s="29">
        <f t="shared" si="0"/>
        <v>0</v>
      </c>
      <c r="L126" s="31">
        <f t="shared" si="1"/>
        <v>0</v>
      </c>
      <c r="M126" s="31">
        <f t="shared" si="2"/>
        <v>0</v>
      </c>
      <c r="N126" s="31">
        <f t="shared" si="3"/>
        <v>0</v>
      </c>
      <c r="O126" s="31">
        <f t="shared" si="4"/>
        <v>0</v>
      </c>
      <c r="P126" s="31">
        <f t="shared" si="5"/>
        <v>0</v>
      </c>
      <c r="Q126" s="31">
        <f t="shared" si="6"/>
        <v>0</v>
      </c>
      <c r="R126" s="31">
        <f t="shared" si="7"/>
        <v>0</v>
      </c>
      <c r="S126" s="31">
        <f t="shared" si="8"/>
        <v>0</v>
      </c>
      <c r="T126" s="31">
        <f t="shared" si="9"/>
        <v>0</v>
      </c>
      <c r="U126" s="31">
        <f t="shared" si="10"/>
        <v>0</v>
      </c>
      <c r="V126" s="31">
        <f t="shared" si="11"/>
        <v>0</v>
      </c>
    </row>
    <row r="127" spans="1:22" ht="15">
      <c r="A127" s="2" t="s">
        <v>102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31">
        <f t="shared" si="1"/>
        <v>0</v>
      </c>
      <c r="M127" s="31">
        <f t="shared" si="2"/>
        <v>0</v>
      </c>
      <c r="N127" s="31">
        <f t="shared" si="3"/>
        <v>0</v>
      </c>
      <c r="O127" s="31">
        <f t="shared" si="4"/>
        <v>0</v>
      </c>
      <c r="P127" s="31">
        <f t="shared" si="5"/>
        <v>0</v>
      </c>
      <c r="Q127" s="31">
        <f t="shared" si="6"/>
        <v>0</v>
      </c>
      <c r="R127" s="31">
        <f t="shared" si="7"/>
        <v>0</v>
      </c>
      <c r="S127" s="31">
        <f t="shared" si="8"/>
        <v>0</v>
      </c>
      <c r="T127" s="31">
        <f t="shared" si="9"/>
        <v>0</v>
      </c>
      <c r="U127" s="31">
        <f t="shared" si="10"/>
        <v>0</v>
      </c>
      <c r="V127" s="31">
        <f t="shared" si="11"/>
        <v>0</v>
      </c>
    </row>
    <row r="128" spans="1:22" ht="15">
      <c r="A128" s="8" t="s">
        <v>9</v>
      </c>
      <c r="B128" s="9"/>
      <c r="C128" s="9"/>
      <c r="D128" s="9"/>
      <c r="E128" s="9"/>
      <c r="F128" s="9"/>
      <c r="G128" s="9"/>
      <c r="H128" s="9"/>
      <c r="I128" s="9"/>
      <c r="J128" s="10"/>
      <c r="K128" s="29">
        <f t="shared" si="0"/>
        <v>0</v>
      </c>
      <c r="L128" s="31">
        <f t="shared" si="1"/>
        <v>0</v>
      </c>
      <c r="M128" s="31">
        <f t="shared" si="2"/>
        <v>0</v>
      </c>
      <c r="N128" s="31">
        <f t="shared" si="3"/>
        <v>0</v>
      </c>
      <c r="O128" s="31">
        <f t="shared" si="4"/>
        <v>0</v>
      </c>
      <c r="P128" s="31">
        <f t="shared" si="5"/>
        <v>0</v>
      </c>
      <c r="Q128" s="31">
        <f t="shared" si="6"/>
        <v>0</v>
      </c>
      <c r="R128" s="31">
        <f t="shared" si="7"/>
        <v>0</v>
      </c>
      <c r="S128" s="31">
        <f t="shared" si="8"/>
        <v>0</v>
      </c>
      <c r="T128" s="31">
        <f t="shared" si="9"/>
        <v>0</v>
      </c>
      <c r="U128" s="31">
        <f t="shared" si="10"/>
        <v>0</v>
      </c>
      <c r="V128" s="31">
        <f t="shared" si="11"/>
        <v>0</v>
      </c>
    </row>
    <row r="129" spans="1:22" ht="15">
      <c r="A129" s="2" t="s">
        <v>10</v>
      </c>
      <c r="B129" s="3"/>
      <c r="C129" s="3"/>
      <c r="D129" s="3"/>
      <c r="E129" s="3"/>
      <c r="F129" s="3"/>
      <c r="G129" s="3"/>
      <c r="H129" s="3"/>
      <c r="I129" s="3"/>
      <c r="J129" s="4"/>
      <c r="K129" s="29">
        <f t="shared" si="0"/>
        <v>0</v>
      </c>
      <c r="L129" s="31">
        <f t="shared" si="1"/>
        <v>0</v>
      </c>
      <c r="M129" s="31">
        <f t="shared" si="2"/>
        <v>0</v>
      </c>
      <c r="N129" s="31">
        <f t="shared" si="3"/>
        <v>0</v>
      </c>
      <c r="O129" s="31">
        <f t="shared" si="4"/>
        <v>0</v>
      </c>
      <c r="P129" s="31">
        <f t="shared" si="5"/>
        <v>0</v>
      </c>
      <c r="Q129" s="31">
        <f t="shared" si="6"/>
        <v>0</v>
      </c>
      <c r="R129" s="31">
        <f t="shared" si="7"/>
        <v>0</v>
      </c>
      <c r="S129" s="31">
        <f t="shared" si="8"/>
        <v>0</v>
      </c>
      <c r="T129" s="31">
        <f t="shared" si="9"/>
        <v>0</v>
      </c>
      <c r="U129" s="31">
        <f t="shared" si="10"/>
        <v>0</v>
      </c>
      <c r="V129" s="31">
        <f t="shared" si="11"/>
        <v>0</v>
      </c>
    </row>
    <row r="130" spans="1:22" ht="15">
      <c r="A130" s="2" t="s">
        <v>20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31">
        <f t="shared" si="1"/>
        <v>288.572</v>
      </c>
      <c r="M130" s="31">
        <f t="shared" si="2"/>
        <v>0</v>
      </c>
      <c r="N130" s="31">
        <f t="shared" si="3"/>
        <v>0</v>
      </c>
      <c r="O130" s="31">
        <f t="shared" si="4"/>
        <v>0</v>
      </c>
      <c r="P130" s="31">
        <f t="shared" si="5"/>
        <v>0</v>
      </c>
      <c r="Q130" s="31">
        <f t="shared" si="6"/>
        <v>0</v>
      </c>
      <c r="R130" s="31">
        <f t="shared" si="7"/>
        <v>0</v>
      </c>
      <c r="S130" s="31">
        <f t="shared" si="8"/>
        <v>0</v>
      </c>
      <c r="T130" s="31">
        <f t="shared" si="9"/>
        <v>0</v>
      </c>
      <c r="U130" s="31">
        <f t="shared" si="10"/>
        <v>0</v>
      </c>
      <c r="V130" s="31">
        <f t="shared" si="11"/>
        <v>0</v>
      </c>
    </row>
    <row r="131" spans="1:22" ht="15">
      <c r="A131" s="8" t="s">
        <v>11</v>
      </c>
      <c r="B131" s="9"/>
      <c r="C131" s="9"/>
      <c r="D131" s="9"/>
      <c r="E131" s="9"/>
      <c r="F131" s="9"/>
      <c r="G131" s="9"/>
      <c r="H131" s="9"/>
      <c r="I131" s="9"/>
      <c r="J131" s="10"/>
      <c r="K131" s="29">
        <f t="shared" si="0"/>
        <v>2737.6369999999997</v>
      </c>
      <c r="L131" s="31">
        <f t="shared" si="1"/>
        <v>3026.209</v>
      </c>
      <c r="M131" s="31">
        <f t="shared" si="2"/>
        <v>2862.9379999999996</v>
      </c>
      <c r="N131" s="31">
        <f t="shared" si="3"/>
        <v>2737.6369999999997</v>
      </c>
      <c r="O131" s="31">
        <f t="shared" si="4"/>
        <v>2862.9379999999996</v>
      </c>
      <c r="P131" s="31">
        <f t="shared" si="5"/>
        <v>2862.9379999999996</v>
      </c>
      <c r="Q131" s="31">
        <f t="shared" si="6"/>
        <v>2862.9379999999996</v>
      </c>
      <c r="R131" s="31">
        <f t="shared" si="7"/>
        <v>2862.9379999999996</v>
      </c>
      <c r="S131" s="31">
        <f t="shared" si="8"/>
        <v>2737.6369999999997</v>
      </c>
      <c r="T131" s="31">
        <f t="shared" si="9"/>
        <v>2737.6369999999997</v>
      </c>
      <c r="U131" s="31">
        <f t="shared" si="10"/>
        <v>2737.6369999999997</v>
      </c>
      <c r="V131" s="31">
        <f t="shared" si="11"/>
        <v>2737.6369999999997</v>
      </c>
    </row>
    <row r="132" spans="11:22" ht="12.75">
      <c r="K132" s="36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8:22" ht="12.75">
      <c r="R133" t="s">
        <v>103</v>
      </c>
      <c r="U133" s="16"/>
      <c r="V133" s="25">
        <f>V109+V113-V131</f>
        <v>13445.899000000001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2014-02-17T06:34:43Z</cp:lastPrinted>
  <dcterms:created xsi:type="dcterms:W3CDTF">2012-04-11T04:13:08Z</dcterms:created>
  <dcterms:modified xsi:type="dcterms:W3CDTF">2018-01-22T08:05:11Z</dcterms:modified>
  <cp:category/>
  <cp:version/>
  <cp:contentType/>
  <cp:contentStatus/>
</cp:coreProperties>
</file>