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<sst xmlns="http://schemas.openxmlformats.org/spreadsheetml/2006/main" count="412" uniqueCount="104">
  <si>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</si>
  <si>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</si>
  <si>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</si>
  <si>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</si>
  <si>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</si>
  <si>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</si>
  <si>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</si>
  <si>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</si>
  <si>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</si>
  <si>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</si>
  <si>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</si>
  <si>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</si>
  <si>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</si>
  <si>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</si>
  <si>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</si>
  <si>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</si>
  <si>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</si>
  <si>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</si>
  <si>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</si>
  <si>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</si>
  <si>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</si>
  <si>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</si>
  <si>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</si>
  <si>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</si>
  <si>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>июнь</t>
  </si>
  <si>
    <t xml:space="preserve">6.начислено за июнь    </t>
  </si>
  <si>
    <t>май</t>
  </si>
  <si>
    <t xml:space="preserve">6.начислено за май   </t>
  </si>
  <si>
    <t>апрель</t>
  </si>
  <si>
    <t xml:space="preserve">6.начислено за апрель 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</si>
  <si>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</si>
  <si>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</si>
  <si>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</si>
  <si>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</si>
  <si>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</si>
  <si>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</si>
  <si>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</si>
  <si>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1а ул. Полевая за 4 квартал </t>
  </si>
  <si>
    <t xml:space="preserve">5.начислено за 3 квартал </t>
  </si>
  <si>
    <t xml:space="preserve">коммунальным услугам жилого дома № 1а ул. Полевая за 3 квартал </t>
  </si>
  <si>
    <t xml:space="preserve">5.начислено за 2 квартал  </t>
  </si>
  <si>
    <t xml:space="preserve">коммунальным услугам жилого дома № 1а ул. Полевая за 2 квартал </t>
  </si>
  <si>
    <t xml:space="preserve">5.начислено за 1 квартал  </t>
  </si>
  <si>
    <t xml:space="preserve">коммунальным услугам жилого дома № 1а ул. Полевая за 1 квартал </t>
  </si>
  <si>
    <t xml:space="preserve">коммунальным услугам жилого дома № 1а  ул. Полевая  за январь  </t>
  </si>
  <si>
    <t xml:space="preserve">5. Тариф </t>
  </si>
  <si>
    <t xml:space="preserve">коммунальным услугам жилого дома № 1а ул. Полевая за февраль  </t>
  </si>
  <si>
    <t xml:space="preserve">5. Тариф  </t>
  </si>
  <si>
    <t xml:space="preserve">коммунальным услугам жилого дома № 1а  ул. Полевая 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</si>
  <si>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</si>
  <si>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</si>
  <si>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</si>
  <si>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</si>
  <si>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</si>
  <si>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</si>
  <si>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</si>
  <si>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</si>
  <si>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</si>
  <si>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</si>
  <si>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</si>
  <si>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</si>
  <si>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</si>
  <si>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</si>
  <si>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</si>
  <si>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</si>
  <si>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</si>
  <si>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</si>
  <si>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</si>
  <si>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</si>
  <si>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</si>
  <si>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</si>
  <si>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</si>
  <si>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</si>
  <si>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</si>
  <si>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</si>
  <si>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</si>
  <si>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</si>
  <si>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</si>
  <si>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</si>
  <si>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</si>
  <si>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</si>
  <si>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</si>
  <si>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</si>
  <si>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</si>
  <si>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</si>
  <si>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</si>
  <si>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</si>
  <si>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</si>
  <si>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</si>
  <si>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</si>
  <si>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</si>
  <si>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</si>
  <si>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</si>
  <si>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ж.Смена входных дверей в местах общего пользования (установка замков)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</si>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</sst>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>
        <v>6578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732.6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20571.408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9076.914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461.538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4153.842000000001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2197.8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Лист2!AI16+Лист2!W16+Лист2!K16</f>
        <v>5730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21620.094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41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3" ht="15">
      <c r="A20" s="2" t="s">
        <v>80</v>
      </c>
      <c r="B20" s="3"/>
      <c r="C20" s="3"/>
      <c r="D20" s="3"/>
      <c r="E20" s="3"/>
      <c r="F20" s="3"/>
      <c r="G20" s="3"/>
      <c r="H20" s="3"/>
      <c r="I20" s="3"/>
      <c r="J20" s="4"/>
      <c r="K20" s="12"/>
      <c r="M20" s="16"/>
    </row>
    <row r="21" spans="1:11" ht="15">
      <c r="A21" s="2" t="s">
        <v>81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5529.3139999999985</v>
      </c>
    </row>
    <row r="22" spans="1:13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732.6</v>
      </c>
      <c r="M22" s="16"/>
    </row>
    <row r="23" spans="1:13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  <c r="M23" s="16"/>
    </row>
    <row r="24" spans="1:11" ht="15">
      <c r="A24" s="2" t="s">
        <v>40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20571.408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9076.914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461.538</v>
      </c>
    </row>
    <row r="28" spans="1:11" ht="15.75">
      <c r="A28" s="7" t="s">
        <v>49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4153.842000000001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2197.8</v>
      </c>
    </row>
    <row r="30" spans="1:11" ht="15.75">
      <c r="A30" s="7" t="s">
        <v>51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Лист2!K41+Лист2!W40+Лист2!W41+Лист2!AI40+Лист2!AI41</f>
        <v>1583.1680000000001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17473.262000000002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82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83</v>
      </c>
      <c r="B37" s="3"/>
      <c r="C37" s="3"/>
      <c r="D37" s="3"/>
      <c r="E37" s="3"/>
      <c r="F37" s="3"/>
      <c r="G37" s="3"/>
      <c r="H37" s="3"/>
      <c r="I37" s="3"/>
      <c r="J37" s="4"/>
      <c r="K37" s="15">
        <f>K21+K24-K31</f>
        <v>8627.459999999995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732.6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16</v>
      </c>
    </row>
    <row r="40" spans="1:11" ht="15">
      <c r="A40" s="2" t="s">
        <v>38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20571.408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94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9076.914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461.538</v>
      </c>
    </row>
    <row r="44" spans="1:11" ht="15.75">
      <c r="A44" s="7" t="s">
        <v>49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4153.842000000001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2197.8</v>
      </c>
    </row>
    <row r="46" spans="1:11" ht="15.75">
      <c r="A46" s="7" t="s">
        <v>51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Лист2!AI67+Лист2!W66+Лист2!W67+Лист2!K66+Лист2!K67</f>
        <v>4044.1679999999997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19934.262000000002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84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/>
    </row>
    <row r="53" spans="1:11" ht="15">
      <c r="A53" s="2" t="s">
        <v>85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9264.605999999992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732.6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36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Лист2!AI86*3</f>
        <v>20571.408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94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9076.914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461.538</v>
      </c>
    </row>
    <row r="60" spans="1:11" ht="15.75">
      <c r="A60" s="7" t="s">
        <v>49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4153.842000000001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2197.8</v>
      </c>
    </row>
    <row r="62" spans="1:11" ht="15.75">
      <c r="A62" s="7" t="s">
        <v>51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Лист2!AI93+Лист2!W93+Лист2!K93</f>
        <v>3546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19436.094</v>
      </c>
    </row>
    <row r="65" spans="1:11" ht="15">
      <c r="A65" s="2" t="s">
        <v>86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6578</v>
      </c>
    </row>
    <row r="66" spans="1:11" ht="15">
      <c r="A66" s="21" t="s">
        <v>87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82285.632</v>
      </c>
    </row>
    <row r="67" spans="1:11" ht="15">
      <c r="A67" s="22" t="s">
        <v>88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78463.712</v>
      </c>
    </row>
    <row r="68" spans="1:12" ht="15">
      <c r="A68" s="2" t="s">
        <v>89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16"/>
    </row>
    <row r="69" spans="1:11" ht="15">
      <c r="A69" s="2" t="s">
        <v>90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10399.919999999998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C104">
      <selection activeCell="K113" sqref="K113:V113"/>
    </sheetView>
  </sheetViews>
  <sheetFormatPr defaultColWidth="9.00390625" defaultRowHeight="12.75"/>
  <cols>
    <col min="10" max="10" width="18.375" style="0" customWidth="1"/>
    <col min="22" max="22" width="9.875" style="0" customWidth="1"/>
    <col min="34" max="34" width="18.00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2" t="s">
        <v>20</v>
      </c>
      <c r="X4" s="16"/>
      <c r="Y4" s="2" t="s">
        <v>68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6578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2728.4379999999983</v>
      </c>
      <c r="X5" s="17"/>
      <c r="Y5" s="2" t="s">
        <v>69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4128.875999999997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732.6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732.6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732.6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16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6857.1359999999995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6857.1359999999995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6857.1359999999995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3025.638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3025.638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3025.638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153.846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153.846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153.846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1384.614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1384.614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1384.614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732.6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732.6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732.6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K20+K21+K23</f>
        <v>5410</v>
      </c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160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160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v>160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>
        <v>160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160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>
        <v>4150</v>
      </c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93</v>
      </c>
      <c r="B23" s="3"/>
      <c r="C23" s="3"/>
      <c r="D23" s="3"/>
      <c r="E23" s="3"/>
      <c r="F23" s="3"/>
      <c r="G23" s="3"/>
      <c r="H23" s="3"/>
      <c r="I23" s="3"/>
      <c r="J23" s="4"/>
      <c r="K23" s="5">
        <v>1100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6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92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  <c r="AJ26" s="16" t="s">
        <v>20</v>
      </c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10706.698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W11+W12+W13+W14++W15+W16</f>
        <v>5456.698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5456.698</v>
      </c>
    </row>
    <row r="28" spans="1:33" ht="15.75">
      <c r="A28" s="1"/>
      <c r="B28" s="1"/>
      <c r="C28" s="1"/>
      <c r="D28" s="1"/>
      <c r="E28" s="24" t="s">
        <v>28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26</v>
      </c>
      <c r="S28" s="1"/>
      <c r="T28" s="1"/>
      <c r="U28" s="1"/>
      <c r="Y28" s="1"/>
      <c r="Z28" s="1"/>
      <c r="AA28" s="1"/>
      <c r="AB28" s="1"/>
      <c r="AC28" s="1"/>
      <c r="AD28" s="24" t="s">
        <v>24</v>
      </c>
      <c r="AE28" s="1"/>
      <c r="AF28" s="1"/>
      <c r="AG28" s="1"/>
    </row>
    <row r="29" spans="1:35" ht="15">
      <c r="A29" s="2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58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70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6" ht="15">
      <c r="A30" s="2" t="s">
        <v>57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5529.313999999995</v>
      </c>
      <c r="M30" s="2" t="s">
        <v>59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6324.751999999993</v>
      </c>
      <c r="X30" s="17" t="s">
        <v>20</v>
      </c>
      <c r="Y30" s="2" t="s">
        <v>71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7476.105999999992</v>
      </c>
      <c r="AJ30" s="16" t="s">
        <v>20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732.6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732.6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732.6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16</v>
      </c>
    </row>
    <row r="33" spans="1:35" ht="15">
      <c r="A33" s="2" t="s">
        <v>47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9.36</v>
      </c>
      <c r="M33" s="2" t="s">
        <v>47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9.36</v>
      </c>
      <c r="Y33" s="2" t="s">
        <v>47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9.36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6857.1359999999995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6857.1359999999995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6857.1359999999995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3025.638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3025.638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 aca="true" t="shared" si="0" ref="AI36:AI41">W36</f>
        <v>3025.638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153.846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153.846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 t="shared" si="0"/>
        <v>153.846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1384.614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1384.614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 t="shared" si="0"/>
        <v>1384.614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732.6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732.6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 t="shared" si="0"/>
        <v>732.6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249.08400000000003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 t="shared" si="0"/>
        <v>249.08400000000003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765</v>
      </c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160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 t="shared" si="0"/>
        <v>160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f>160+605</f>
        <v>765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v>160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160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6061.698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5705.782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5705.782</v>
      </c>
    </row>
    <row r="54" spans="5:30" ht="12.75">
      <c r="E54" s="19" t="s">
        <v>14</v>
      </c>
      <c r="R54" s="20" t="s">
        <v>15</v>
      </c>
      <c r="AD54" s="20" t="s">
        <v>16</v>
      </c>
    </row>
    <row r="55" spans="1:36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8"/>
      <c r="M55" s="2" t="s">
        <v>66</v>
      </c>
      <c r="N55" s="3"/>
      <c r="O55" s="3"/>
      <c r="P55" s="3"/>
      <c r="Q55" s="3"/>
      <c r="R55" s="3"/>
      <c r="S55" s="3"/>
      <c r="T55" s="3"/>
      <c r="U55" s="3"/>
      <c r="V55" s="4"/>
      <c r="W55" s="12"/>
      <c r="Y55" s="2" t="s">
        <v>72</v>
      </c>
      <c r="Z55" s="3"/>
      <c r="AA55" s="3"/>
      <c r="AB55" s="3"/>
      <c r="AC55" s="3"/>
      <c r="AD55" s="3"/>
      <c r="AE55" s="3"/>
      <c r="AF55" s="3"/>
      <c r="AG55" s="3"/>
      <c r="AH55" s="4"/>
      <c r="AI55" s="15" t="s">
        <v>20</v>
      </c>
      <c r="AJ55" s="16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8627.459999999992</v>
      </c>
      <c r="L56" s="16"/>
      <c r="M56" s="2" t="s">
        <v>67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K56+K60-K78</f>
        <v>9778.813999999991</v>
      </c>
      <c r="X56" s="16"/>
      <c r="Y56" s="2" t="s">
        <v>73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W56+W60-W78</f>
        <v>7864.167999999991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732.6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732.6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732.6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16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16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16</v>
      </c>
    </row>
    <row r="59" spans="1:35" ht="15">
      <c r="A59" s="2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47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47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6857.1359999999995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6857.1359999999995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6857.1359999999995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3025.638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3025.638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3025.638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153.846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153.846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153.846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1384.614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1384.614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1384.614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732.6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732.6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732.6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249.08400000000003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249.08400000000003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</f>
        <v>160</v>
      </c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W71+W72</f>
        <v>3226</v>
      </c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160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v>160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v>160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160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>
        <v>3066</v>
      </c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W52</f>
        <v>5705.782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8771.782</v>
      </c>
      <c r="X78" s="17"/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5456.698</v>
      </c>
    </row>
    <row r="80" spans="5:30" ht="12.75">
      <c r="E80" s="19" t="s">
        <v>17</v>
      </c>
      <c r="R80" s="20" t="s">
        <v>18</v>
      </c>
      <c r="AD80" s="20" t="s">
        <v>19</v>
      </c>
    </row>
    <row r="81" spans="1:36" ht="15">
      <c r="A81" s="2" t="s">
        <v>62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20</v>
      </c>
      <c r="L81" s="16"/>
      <c r="M81" s="2" t="s">
        <v>64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20</v>
      </c>
      <c r="X81" s="17"/>
      <c r="Y81" s="2" t="s">
        <v>74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20</v>
      </c>
      <c r="AJ81" s="17"/>
    </row>
    <row r="82" spans="1:35" ht="15">
      <c r="A82" s="2" t="s">
        <v>63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9264.605999999989</v>
      </c>
      <c r="M82" s="2" t="s">
        <v>65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7599.043999999987</v>
      </c>
      <c r="Y82" s="2" t="s">
        <v>75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8999.481999999985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732.6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732.6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732.6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16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16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16</v>
      </c>
    </row>
    <row r="85" spans="1:35" ht="15">
      <c r="A85" s="2" t="s">
        <v>47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45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47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6857.1359999999995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6857.1359999999995</v>
      </c>
      <c r="Y86" s="2" t="s">
        <v>33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6857.1359999999995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3025.638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3025.638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3025.638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153.846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153.846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153.846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1384.614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1384.614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1384.614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732.6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732.6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732.6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K97+K98</f>
        <v>3226</v>
      </c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14">
        <v>160</v>
      </c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160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v>160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v>160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160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>
        <v>3066</v>
      </c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8522.698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5456.698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5456.698</v>
      </c>
    </row>
    <row r="106" ht="12.75">
      <c r="AI106" s="16" t="s">
        <v>20</v>
      </c>
    </row>
    <row r="107" ht="12.75">
      <c r="AI107" s="25">
        <f>AI82+AI86-AI104</f>
        <v>10399.919999999984</v>
      </c>
    </row>
    <row r="108" spans="11:35" ht="15">
      <c r="K108" t="s">
        <v>95</v>
      </c>
      <c r="L108" t="s">
        <v>96</v>
      </c>
      <c r="M108" s="26" t="s">
        <v>97</v>
      </c>
      <c r="N108" t="s">
        <v>28</v>
      </c>
      <c r="O108" t="s">
        <v>26</v>
      </c>
      <c r="P108" t="s">
        <v>24</v>
      </c>
      <c r="Q108" t="s">
        <v>14</v>
      </c>
      <c r="R108" t="s">
        <v>15</v>
      </c>
      <c r="S108" t="s">
        <v>16</v>
      </c>
      <c r="T108" t="s">
        <v>98</v>
      </c>
      <c r="U108" t="s">
        <v>18</v>
      </c>
      <c r="V108" t="s">
        <v>19</v>
      </c>
      <c r="AI108" s="17"/>
    </row>
    <row r="109" spans="1:35" ht="15">
      <c r="A109" s="2" t="s">
        <v>99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AI109" s="17"/>
    </row>
    <row r="110" spans="1:22" ht="15">
      <c r="A110" s="2" t="s">
        <v>100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6578</v>
      </c>
      <c r="L110" s="27">
        <f>W5</f>
        <v>2728.4379999999983</v>
      </c>
      <c r="M110" s="27">
        <f>AI5</f>
        <v>4128.875999999997</v>
      </c>
      <c r="N110" s="27">
        <f>K30</f>
        <v>5529.313999999995</v>
      </c>
      <c r="O110" s="27">
        <f>W30</f>
        <v>6324.751999999993</v>
      </c>
      <c r="P110" s="27">
        <f>AI30</f>
        <v>7476.105999999992</v>
      </c>
      <c r="Q110" s="27">
        <f>K56</f>
        <v>8627.459999999992</v>
      </c>
      <c r="R110" s="27">
        <f>W56</f>
        <v>9778.813999999991</v>
      </c>
      <c r="S110" s="27">
        <f>AI56</f>
        <v>7864.167999999991</v>
      </c>
      <c r="T110" s="27">
        <f>K82</f>
        <v>9264.605999999989</v>
      </c>
      <c r="U110" s="27">
        <f>W82</f>
        <v>7599.043999999987</v>
      </c>
      <c r="V110" s="27">
        <f>AI82</f>
        <v>8999.481999999985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8">
        <f aca="true" t="shared" si="1" ref="K111:K132">K6</f>
        <v>732.6</v>
      </c>
      <c r="L111" s="18">
        <f aca="true" t="shared" si="2" ref="L111:L132">W6</f>
        <v>732.6</v>
      </c>
      <c r="M111" s="18">
        <f aca="true" t="shared" si="3" ref="M111:M132">AI6</f>
        <v>732.6</v>
      </c>
      <c r="N111" s="18">
        <f aca="true" t="shared" si="4" ref="N111:N132">K31</f>
        <v>732.6</v>
      </c>
      <c r="O111" s="18">
        <f aca="true" t="shared" si="5" ref="O111:O132">W31</f>
        <v>732.6</v>
      </c>
      <c r="P111" s="18">
        <f aca="true" t="shared" si="6" ref="P111:P132">AI31</f>
        <v>732.6</v>
      </c>
      <c r="Q111" s="18">
        <f aca="true" t="shared" si="7" ref="Q111:Q132">K57</f>
        <v>732.6</v>
      </c>
      <c r="R111" s="18">
        <f aca="true" t="shared" si="8" ref="R111:R132">W57</f>
        <v>732.6</v>
      </c>
      <c r="S111" s="18">
        <f aca="true" t="shared" si="9" ref="S111:S132">AI57</f>
        <v>732.6</v>
      </c>
      <c r="T111" s="18">
        <f aca="true" t="shared" si="10" ref="T111:T132">K83</f>
        <v>732.6</v>
      </c>
      <c r="U111" s="18">
        <f aca="true" t="shared" si="11" ref="U111:U132">W83</f>
        <v>732.6</v>
      </c>
      <c r="V111" s="18">
        <f aca="true" t="shared" si="12" ref="V111:V132">AI83</f>
        <v>732.6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f t="shared" si="1"/>
        <v>16</v>
      </c>
      <c r="L112" s="27">
        <f t="shared" si="2"/>
        <v>16</v>
      </c>
      <c r="M112" s="27">
        <f t="shared" si="3"/>
        <v>16</v>
      </c>
      <c r="N112" s="27">
        <f t="shared" si="4"/>
        <v>16</v>
      </c>
      <c r="O112" s="27">
        <f t="shared" si="5"/>
        <v>16</v>
      </c>
      <c r="P112" s="27">
        <f t="shared" si="6"/>
        <v>16</v>
      </c>
      <c r="Q112" s="27">
        <f t="shared" si="7"/>
        <v>16</v>
      </c>
      <c r="R112" s="27">
        <f t="shared" si="8"/>
        <v>16</v>
      </c>
      <c r="S112" s="27">
        <f t="shared" si="9"/>
        <v>16</v>
      </c>
      <c r="T112" s="27">
        <f t="shared" si="10"/>
        <v>16</v>
      </c>
      <c r="U112" s="27">
        <f t="shared" si="11"/>
        <v>16</v>
      </c>
      <c r="V112" s="27">
        <f t="shared" si="12"/>
        <v>16</v>
      </c>
    </row>
    <row r="113" spans="1:22" ht="15">
      <c r="A113" s="2" t="s">
        <v>47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1"/>
        <v>9.36</v>
      </c>
      <c r="L113" s="31">
        <f t="shared" si="2"/>
        <v>9.36</v>
      </c>
      <c r="M113" s="31">
        <f t="shared" si="3"/>
        <v>9.36</v>
      </c>
      <c r="N113" s="31">
        <f t="shared" si="4"/>
        <v>9.36</v>
      </c>
      <c r="O113" s="31">
        <f t="shared" si="5"/>
        <v>9.36</v>
      </c>
      <c r="P113" s="31">
        <f t="shared" si="6"/>
        <v>9.36</v>
      </c>
      <c r="Q113" s="31">
        <f t="shared" si="7"/>
        <v>9.36</v>
      </c>
      <c r="R113" s="31">
        <f t="shared" si="8"/>
        <v>9.36</v>
      </c>
      <c r="S113" s="31">
        <f t="shared" si="9"/>
        <v>9.36</v>
      </c>
      <c r="T113" s="31">
        <f t="shared" si="10"/>
        <v>9.36</v>
      </c>
      <c r="U113" s="31">
        <f t="shared" si="11"/>
        <v>9.36</v>
      </c>
      <c r="V113" s="31">
        <f t="shared" si="12"/>
        <v>9.36</v>
      </c>
    </row>
    <row r="114" spans="1:22" ht="15">
      <c r="A114" s="2" t="s">
        <v>101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1"/>
        <v>6857.1359999999995</v>
      </c>
      <c r="L114" s="27">
        <f t="shared" si="2"/>
        <v>6857.1359999999995</v>
      </c>
      <c r="M114" s="27">
        <f t="shared" si="3"/>
        <v>6857.1359999999995</v>
      </c>
      <c r="N114" s="27">
        <f t="shared" si="4"/>
        <v>6857.1359999999995</v>
      </c>
      <c r="O114" s="27">
        <f t="shared" si="5"/>
        <v>6857.1359999999995</v>
      </c>
      <c r="P114" s="27">
        <f t="shared" si="6"/>
        <v>6857.1359999999995</v>
      </c>
      <c r="Q114" s="27">
        <f t="shared" si="7"/>
        <v>6857.1359999999995</v>
      </c>
      <c r="R114" s="27">
        <f t="shared" si="8"/>
        <v>6857.1359999999995</v>
      </c>
      <c r="S114" s="27">
        <f t="shared" si="9"/>
        <v>6857.1359999999995</v>
      </c>
      <c r="T114" s="27">
        <f t="shared" si="10"/>
        <v>6857.1359999999995</v>
      </c>
      <c r="U114" s="27">
        <f t="shared" si="11"/>
        <v>6857.1359999999995</v>
      </c>
      <c r="V114" s="27">
        <f t="shared" si="12"/>
        <v>6857.1359999999995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9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5.75">
      <c r="A116" s="7" t="s">
        <v>94</v>
      </c>
      <c r="B116" s="3"/>
      <c r="C116" s="3"/>
      <c r="D116" s="3"/>
      <c r="E116" s="3"/>
      <c r="F116" s="3"/>
      <c r="G116" s="3"/>
      <c r="H116" s="3"/>
      <c r="I116" s="3"/>
      <c r="J116" s="4"/>
      <c r="K116" s="29">
        <f t="shared" si="1"/>
        <v>3025.638</v>
      </c>
      <c r="L116" s="27">
        <f t="shared" si="2"/>
        <v>3025.638</v>
      </c>
      <c r="M116" s="27">
        <f t="shared" si="3"/>
        <v>3025.638</v>
      </c>
      <c r="N116" s="27">
        <f t="shared" si="4"/>
        <v>3025.638</v>
      </c>
      <c r="O116" s="27">
        <f t="shared" si="5"/>
        <v>3025.638</v>
      </c>
      <c r="P116" s="27">
        <f t="shared" si="6"/>
        <v>3025.638</v>
      </c>
      <c r="Q116" s="27">
        <f t="shared" si="7"/>
        <v>3025.638</v>
      </c>
      <c r="R116" s="27">
        <f t="shared" si="8"/>
        <v>3025.638</v>
      </c>
      <c r="S116" s="27">
        <f t="shared" si="9"/>
        <v>3025.638</v>
      </c>
      <c r="T116" s="27">
        <f t="shared" si="10"/>
        <v>3025.638</v>
      </c>
      <c r="U116" s="27">
        <f t="shared" si="11"/>
        <v>3025.638</v>
      </c>
      <c r="V116" s="27">
        <f t="shared" si="12"/>
        <v>3025.638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9">
        <f t="shared" si="1"/>
        <v>153.846</v>
      </c>
      <c r="L117" s="27">
        <f t="shared" si="2"/>
        <v>153.846</v>
      </c>
      <c r="M117" s="27">
        <f t="shared" si="3"/>
        <v>153.846</v>
      </c>
      <c r="N117" s="27">
        <f t="shared" si="4"/>
        <v>153.846</v>
      </c>
      <c r="O117" s="27">
        <f t="shared" si="5"/>
        <v>153.846</v>
      </c>
      <c r="P117" s="27">
        <f t="shared" si="6"/>
        <v>153.846</v>
      </c>
      <c r="Q117" s="27">
        <f t="shared" si="7"/>
        <v>153.846</v>
      </c>
      <c r="R117" s="27">
        <f t="shared" si="8"/>
        <v>153.846</v>
      </c>
      <c r="S117" s="27">
        <f t="shared" si="9"/>
        <v>153.846</v>
      </c>
      <c r="T117" s="27">
        <f t="shared" si="10"/>
        <v>153.846</v>
      </c>
      <c r="U117" s="27">
        <f t="shared" si="11"/>
        <v>153.846</v>
      </c>
      <c r="V117" s="27">
        <f t="shared" si="12"/>
        <v>153.846</v>
      </c>
    </row>
    <row r="118" spans="1:22" ht="15.75">
      <c r="A118" s="7" t="s">
        <v>49</v>
      </c>
      <c r="B118" s="3"/>
      <c r="C118" s="3"/>
      <c r="D118" s="3"/>
      <c r="E118" s="3"/>
      <c r="F118" s="3"/>
      <c r="G118" s="3"/>
      <c r="H118" s="3"/>
      <c r="I118" s="3"/>
      <c r="J118" s="4"/>
      <c r="K118" s="29">
        <f t="shared" si="1"/>
        <v>1384.614</v>
      </c>
      <c r="L118" s="27">
        <f t="shared" si="2"/>
        <v>1384.614</v>
      </c>
      <c r="M118" s="27">
        <f t="shared" si="3"/>
        <v>1384.614</v>
      </c>
      <c r="N118" s="27">
        <f t="shared" si="4"/>
        <v>1384.614</v>
      </c>
      <c r="O118" s="27">
        <f t="shared" si="5"/>
        <v>1384.614</v>
      </c>
      <c r="P118" s="27">
        <f t="shared" si="6"/>
        <v>1384.614</v>
      </c>
      <c r="Q118" s="27">
        <f t="shared" si="7"/>
        <v>1384.614</v>
      </c>
      <c r="R118" s="27">
        <f t="shared" si="8"/>
        <v>1384.614</v>
      </c>
      <c r="S118" s="27">
        <f t="shared" si="9"/>
        <v>1384.614</v>
      </c>
      <c r="T118" s="27">
        <f t="shared" si="10"/>
        <v>1384.614</v>
      </c>
      <c r="U118" s="27">
        <f t="shared" si="11"/>
        <v>1384.614</v>
      </c>
      <c r="V118" s="27">
        <f t="shared" si="12"/>
        <v>1384.614</v>
      </c>
    </row>
    <row r="119" spans="1:22" ht="15.75">
      <c r="A119" s="7" t="s">
        <v>50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f t="shared" si="1"/>
        <v>732.6</v>
      </c>
      <c r="L119" s="27">
        <f t="shared" si="2"/>
        <v>732.6</v>
      </c>
      <c r="M119" s="27">
        <f t="shared" si="3"/>
        <v>732.6</v>
      </c>
      <c r="N119" s="27">
        <f t="shared" si="4"/>
        <v>732.6</v>
      </c>
      <c r="O119" s="27">
        <f t="shared" si="5"/>
        <v>732.6</v>
      </c>
      <c r="P119" s="27">
        <f t="shared" si="6"/>
        <v>732.6</v>
      </c>
      <c r="Q119" s="27">
        <f t="shared" si="7"/>
        <v>732.6</v>
      </c>
      <c r="R119" s="27">
        <f t="shared" si="8"/>
        <v>732.6</v>
      </c>
      <c r="S119" s="27">
        <f t="shared" si="9"/>
        <v>732.6</v>
      </c>
      <c r="T119" s="27">
        <f t="shared" si="10"/>
        <v>732.6</v>
      </c>
      <c r="U119" s="27">
        <f t="shared" si="11"/>
        <v>732.6</v>
      </c>
      <c r="V119" s="27">
        <f t="shared" si="12"/>
        <v>732.6</v>
      </c>
    </row>
    <row r="120" spans="1:22" ht="15.75">
      <c r="A120" s="7" t="s">
        <v>76</v>
      </c>
      <c r="B120" s="3"/>
      <c r="C120" s="3"/>
      <c r="D120" s="3"/>
      <c r="E120" s="3"/>
      <c r="F120" s="3"/>
      <c r="G120" s="3"/>
      <c r="H120" s="3"/>
      <c r="I120" s="3"/>
      <c r="J120" s="4"/>
      <c r="K120" s="29">
        <f t="shared" si="1"/>
        <v>0</v>
      </c>
      <c r="L120" s="27">
        <f t="shared" si="2"/>
        <v>0</v>
      </c>
      <c r="M120" s="27">
        <f t="shared" si="3"/>
        <v>0</v>
      </c>
      <c r="N120" s="27">
        <f t="shared" si="4"/>
        <v>0</v>
      </c>
      <c r="O120" s="27">
        <f t="shared" si="5"/>
        <v>249.08400000000003</v>
      </c>
      <c r="P120" s="27">
        <f t="shared" si="6"/>
        <v>249.08400000000003</v>
      </c>
      <c r="Q120" s="27">
        <f t="shared" si="7"/>
        <v>249.08400000000003</v>
      </c>
      <c r="R120" s="27">
        <f t="shared" si="8"/>
        <v>249.08400000000003</v>
      </c>
      <c r="S120" s="27">
        <f t="shared" si="9"/>
        <v>0</v>
      </c>
      <c r="T120" s="27">
        <f t="shared" si="10"/>
        <v>0</v>
      </c>
      <c r="U120" s="27">
        <f t="shared" si="11"/>
        <v>0</v>
      </c>
      <c r="V120" s="27">
        <f t="shared" si="12"/>
        <v>0</v>
      </c>
    </row>
    <row r="121" spans="1:22" ht="15.75">
      <c r="A121" s="7" t="s">
        <v>77</v>
      </c>
      <c r="B121" s="6"/>
      <c r="C121" s="6"/>
      <c r="D121" s="6"/>
      <c r="E121" s="6"/>
      <c r="F121" s="6"/>
      <c r="G121" s="6"/>
      <c r="H121" s="6"/>
      <c r="I121" s="3"/>
      <c r="J121" s="4"/>
      <c r="K121" s="29">
        <f t="shared" si="1"/>
        <v>5410</v>
      </c>
      <c r="L121" s="27">
        <f t="shared" si="2"/>
        <v>160</v>
      </c>
      <c r="M121" s="27">
        <f t="shared" si="3"/>
        <v>160</v>
      </c>
      <c r="N121" s="27">
        <f t="shared" si="4"/>
        <v>765</v>
      </c>
      <c r="O121" s="27">
        <f t="shared" si="5"/>
        <v>160</v>
      </c>
      <c r="P121" s="27">
        <f t="shared" si="6"/>
        <v>160</v>
      </c>
      <c r="Q121" s="27">
        <f t="shared" si="7"/>
        <v>160</v>
      </c>
      <c r="R121" s="27">
        <f t="shared" si="8"/>
        <v>3226</v>
      </c>
      <c r="S121" s="27">
        <f t="shared" si="9"/>
        <v>160</v>
      </c>
      <c r="T121" s="27">
        <f t="shared" si="10"/>
        <v>3226</v>
      </c>
      <c r="U121" s="27">
        <f t="shared" si="11"/>
        <v>160</v>
      </c>
      <c r="V121" s="27">
        <f t="shared" si="12"/>
        <v>160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9">
        <f t="shared" si="1"/>
        <v>0</v>
      </c>
      <c r="L122" s="27">
        <f t="shared" si="2"/>
        <v>0</v>
      </c>
      <c r="M122" s="27">
        <f t="shared" si="3"/>
        <v>0</v>
      </c>
      <c r="N122" s="27">
        <f t="shared" si="4"/>
        <v>0</v>
      </c>
      <c r="O122" s="27">
        <f t="shared" si="5"/>
        <v>0</v>
      </c>
      <c r="P122" s="27">
        <f t="shared" si="6"/>
        <v>0</v>
      </c>
      <c r="Q122" s="27">
        <f t="shared" si="7"/>
        <v>0</v>
      </c>
      <c r="R122" s="27">
        <f t="shared" si="8"/>
        <v>0</v>
      </c>
      <c r="S122" s="27">
        <f t="shared" si="9"/>
        <v>0</v>
      </c>
      <c r="T122" s="27">
        <f t="shared" si="10"/>
        <v>0</v>
      </c>
      <c r="U122" s="27">
        <f t="shared" si="11"/>
        <v>0</v>
      </c>
      <c r="V122" s="27">
        <f t="shared" si="12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9">
        <f t="shared" si="1"/>
        <v>0</v>
      </c>
      <c r="L123" s="27">
        <f t="shared" si="2"/>
        <v>0</v>
      </c>
      <c r="M123" s="27">
        <f t="shared" si="3"/>
        <v>0</v>
      </c>
      <c r="N123" s="27">
        <f t="shared" si="4"/>
        <v>0</v>
      </c>
      <c r="O123" s="27">
        <f t="shared" si="5"/>
        <v>0</v>
      </c>
      <c r="P123" s="27">
        <f t="shared" si="6"/>
        <v>0</v>
      </c>
      <c r="Q123" s="27">
        <f t="shared" si="7"/>
        <v>0</v>
      </c>
      <c r="R123" s="27">
        <f t="shared" si="8"/>
        <v>0</v>
      </c>
      <c r="S123" s="27">
        <f t="shared" si="9"/>
        <v>0</v>
      </c>
      <c r="T123" s="27">
        <f t="shared" si="10"/>
        <v>0</v>
      </c>
      <c r="U123" s="27">
        <f t="shared" si="11"/>
        <v>0</v>
      </c>
      <c r="V123" s="27">
        <f t="shared" si="12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9">
        <f t="shared" si="1"/>
        <v>0</v>
      </c>
      <c r="L124" s="27">
        <f t="shared" si="2"/>
        <v>0</v>
      </c>
      <c r="M124" s="27">
        <f t="shared" si="3"/>
        <v>0</v>
      </c>
      <c r="N124" s="27">
        <f t="shared" si="4"/>
        <v>0</v>
      </c>
      <c r="O124" s="27">
        <f t="shared" si="5"/>
        <v>0</v>
      </c>
      <c r="P124" s="27">
        <f t="shared" si="6"/>
        <v>0</v>
      </c>
      <c r="Q124" s="27">
        <f t="shared" si="7"/>
        <v>0</v>
      </c>
      <c r="R124" s="27">
        <f t="shared" si="8"/>
        <v>0</v>
      </c>
      <c r="S124" s="27">
        <f t="shared" si="9"/>
        <v>0</v>
      </c>
      <c r="T124" s="27">
        <f t="shared" si="10"/>
        <v>0</v>
      </c>
      <c r="U124" s="27">
        <f t="shared" si="11"/>
        <v>0</v>
      </c>
      <c r="V124" s="27">
        <f t="shared" si="12"/>
        <v>0</v>
      </c>
    </row>
    <row r="125" spans="1:22" ht="15">
      <c r="A125" s="2" t="s">
        <v>91</v>
      </c>
      <c r="B125" s="3"/>
      <c r="C125" s="3"/>
      <c r="D125" s="3"/>
      <c r="E125" s="3"/>
      <c r="F125" s="3"/>
      <c r="G125" s="3"/>
      <c r="H125" s="3"/>
      <c r="I125" s="3"/>
      <c r="J125" s="4"/>
      <c r="K125" s="29">
        <f t="shared" si="1"/>
        <v>160</v>
      </c>
      <c r="L125" s="27">
        <f t="shared" si="2"/>
        <v>160</v>
      </c>
      <c r="M125" s="27">
        <f t="shared" si="3"/>
        <v>160</v>
      </c>
      <c r="N125" s="27">
        <f t="shared" si="4"/>
        <v>765</v>
      </c>
      <c r="O125" s="27">
        <f t="shared" si="5"/>
        <v>160</v>
      </c>
      <c r="P125" s="27">
        <f t="shared" si="6"/>
        <v>160</v>
      </c>
      <c r="Q125" s="27">
        <f t="shared" si="7"/>
        <v>160</v>
      </c>
      <c r="R125" s="27">
        <f t="shared" si="8"/>
        <v>160</v>
      </c>
      <c r="S125" s="27">
        <f t="shared" si="9"/>
        <v>160</v>
      </c>
      <c r="T125" s="27">
        <f t="shared" si="10"/>
        <v>160</v>
      </c>
      <c r="U125" s="27">
        <f t="shared" si="11"/>
        <v>160</v>
      </c>
      <c r="V125" s="27">
        <f t="shared" si="12"/>
        <v>160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9">
        <f t="shared" si="1"/>
        <v>4150</v>
      </c>
      <c r="L126" s="27">
        <f t="shared" si="2"/>
        <v>0</v>
      </c>
      <c r="M126" s="27">
        <f t="shared" si="3"/>
        <v>0</v>
      </c>
      <c r="N126" s="27">
        <f t="shared" si="4"/>
        <v>0</v>
      </c>
      <c r="O126" s="27">
        <f t="shared" si="5"/>
        <v>0</v>
      </c>
      <c r="P126" s="27">
        <f t="shared" si="6"/>
        <v>0</v>
      </c>
      <c r="Q126" s="27">
        <f t="shared" si="7"/>
        <v>0</v>
      </c>
      <c r="R126" s="27">
        <f t="shared" si="8"/>
        <v>3066</v>
      </c>
      <c r="S126" s="27">
        <f t="shared" si="9"/>
        <v>0</v>
      </c>
      <c r="T126" s="27">
        <f t="shared" si="10"/>
        <v>3066</v>
      </c>
      <c r="U126" s="27">
        <f t="shared" si="11"/>
        <v>0</v>
      </c>
      <c r="V126" s="27">
        <f t="shared" si="12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9">
        <f t="shared" si="1"/>
        <v>0</v>
      </c>
      <c r="L127" s="27">
        <f t="shared" si="2"/>
        <v>0</v>
      </c>
      <c r="M127" s="27">
        <f t="shared" si="3"/>
        <v>0</v>
      </c>
      <c r="N127" s="27">
        <f t="shared" si="4"/>
        <v>0</v>
      </c>
      <c r="O127" s="27">
        <f t="shared" si="5"/>
        <v>0</v>
      </c>
      <c r="P127" s="27">
        <f t="shared" si="6"/>
        <v>0</v>
      </c>
      <c r="Q127" s="27">
        <f t="shared" si="7"/>
        <v>0</v>
      </c>
      <c r="R127" s="27">
        <f t="shared" si="8"/>
        <v>0</v>
      </c>
      <c r="S127" s="27">
        <f t="shared" si="9"/>
        <v>0</v>
      </c>
      <c r="T127" s="27">
        <f t="shared" si="10"/>
        <v>0</v>
      </c>
      <c r="U127" s="27">
        <f t="shared" si="11"/>
        <v>0</v>
      </c>
      <c r="V127" s="27">
        <f t="shared" si="12"/>
        <v>0</v>
      </c>
    </row>
    <row r="128" spans="1:22" ht="15">
      <c r="A128" s="2" t="s">
        <v>102</v>
      </c>
      <c r="B128" s="3"/>
      <c r="C128" s="3"/>
      <c r="D128" s="3"/>
      <c r="E128" s="3"/>
      <c r="F128" s="3"/>
      <c r="G128" s="3"/>
      <c r="H128" s="3"/>
      <c r="I128" s="3"/>
      <c r="J128" s="4"/>
      <c r="K128" s="29">
        <f t="shared" si="1"/>
        <v>1100</v>
      </c>
      <c r="L128" s="27">
        <f t="shared" si="2"/>
        <v>0</v>
      </c>
      <c r="M128" s="27">
        <f t="shared" si="3"/>
        <v>0</v>
      </c>
      <c r="N128" s="27">
        <f t="shared" si="4"/>
        <v>0</v>
      </c>
      <c r="O128" s="27">
        <f t="shared" si="5"/>
        <v>0</v>
      </c>
      <c r="P128" s="27">
        <f t="shared" si="6"/>
        <v>0</v>
      </c>
      <c r="Q128" s="27">
        <f t="shared" si="7"/>
        <v>0</v>
      </c>
      <c r="R128" s="27">
        <f t="shared" si="8"/>
        <v>0</v>
      </c>
      <c r="S128" s="27">
        <f t="shared" si="9"/>
        <v>0</v>
      </c>
      <c r="T128" s="27">
        <f t="shared" si="10"/>
        <v>0</v>
      </c>
      <c r="U128" s="27">
        <f t="shared" si="11"/>
        <v>0</v>
      </c>
      <c r="V128" s="27">
        <f t="shared" si="12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9">
        <f t="shared" si="1"/>
        <v>0</v>
      </c>
      <c r="L129" s="27">
        <f t="shared" si="2"/>
        <v>0</v>
      </c>
      <c r="M129" s="27">
        <f t="shared" si="3"/>
        <v>0</v>
      </c>
      <c r="N129" s="27">
        <f t="shared" si="4"/>
        <v>0</v>
      </c>
      <c r="O129" s="27">
        <f t="shared" si="5"/>
        <v>0</v>
      </c>
      <c r="P129" s="27">
        <f t="shared" si="6"/>
        <v>0</v>
      </c>
      <c r="Q129" s="27">
        <f t="shared" si="7"/>
        <v>0</v>
      </c>
      <c r="R129" s="27">
        <f t="shared" si="8"/>
        <v>0</v>
      </c>
      <c r="S129" s="27">
        <f t="shared" si="9"/>
        <v>0</v>
      </c>
      <c r="T129" s="27">
        <f t="shared" si="10"/>
        <v>0</v>
      </c>
      <c r="U129" s="27">
        <f t="shared" si="11"/>
        <v>0</v>
      </c>
      <c r="V129" s="27">
        <f t="shared" si="12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9">
        <f t="shared" si="1"/>
        <v>0</v>
      </c>
      <c r="L130" s="27">
        <f t="shared" si="2"/>
        <v>0</v>
      </c>
      <c r="M130" s="27">
        <f t="shared" si="3"/>
        <v>0</v>
      </c>
      <c r="N130" s="27">
        <f t="shared" si="4"/>
        <v>0</v>
      </c>
      <c r="O130" s="27">
        <f t="shared" si="5"/>
        <v>0</v>
      </c>
      <c r="P130" s="27">
        <f t="shared" si="6"/>
        <v>0</v>
      </c>
      <c r="Q130" s="27">
        <f t="shared" si="7"/>
        <v>0</v>
      </c>
      <c r="R130" s="27">
        <f t="shared" si="8"/>
        <v>0</v>
      </c>
      <c r="S130" s="27">
        <f t="shared" si="9"/>
        <v>0</v>
      </c>
      <c r="T130" s="27">
        <f t="shared" si="10"/>
        <v>0</v>
      </c>
      <c r="U130" s="27">
        <f t="shared" si="11"/>
        <v>0</v>
      </c>
      <c r="V130" s="27">
        <f t="shared" si="12"/>
        <v>0</v>
      </c>
    </row>
    <row r="131" spans="1:22" ht="15">
      <c r="A131" s="2" t="s">
        <v>92</v>
      </c>
      <c r="B131" s="3"/>
      <c r="C131" s="3"/>
      <c r="D131" s="3"/>
      <c r="E131" s="3"/>
      <c r="F131" s="3"/>
      <c r="G131" s="3"/>
      <c r="H131" s="3"/>
      <c r="I131" s="3"/>
      <c r="J131" s="4"/>
      <c r="K131" s="29">
        <f t="shared" si="1"/>
        <v>0</v>
      </c>
      <c r="L131" s="27">
        <f t="shared" si="2"/>
        <v>0</v>
      </c>
      <c r="M131" s="27">
        <f t="shared" si="3"/>
        <v>0</v>
      </c>
      <c r="N131" s="27">
        <f t="shared" si="4"/>
        <v>0</v>
      </c>
      <c r="O131" s="27">
        <f t="shared" si="5"/>
        <v>0</v>
      </c>
      <c r="P131" s="27">
        <f t="shared" si="6"/>
        <v>0</v>
      </c>
      <c r="Q131" s="27">
        <f t="shared" si="7"/>
        <v>0</v>
      </c>
      <c r="R131" s="27">
        <f t="shared" si="8"/>
        <v>0</v>
      </c>
      <c r="S131" s="27">
        <f t="shared" si="9"/>
        <v>0</v>
      </c>
      <c r="T131" s="27">
        <f t="shared" si="10"/>
        <v>0</v>
      </c>
      <c r="U131" s="27">
        <f t="shared" si="11"/>
        <v>0</v>
      </c>
      <c r="V131" s="27">
        <f t="shared" si="12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9">
        <f t="shared" si="1"/>
        <v>10706.698</v>
      </c>
      <c r="L132" s="27">
        <f t="shared" si="2"/>
        <v>5456.698</v>
      </c>
      <c r="M132" s="27">
        <f t="shared" si="3"/>
        <v>5456.698</v>
      </c>
      <c r="N132" s="27">
        <f t="shared" si="4"/>
        <v>6061.698</v>
      </c>
      <c r="O132" s="27">
        <f t="shared" si="5"/>
        <v>5705.782</v>
      </c>
      <c r="P132" s="27">
        <f t="shared" si="6"/>
        <v>5705.782</v>
      </c>
      <c r="Q132" s="27">
        <f t="shared" si="7"/>
        <v>5705.782</v>
      </c>
      <c r="R132" s="27">
        <f t="shared" si="8"/>
        <v>8771.782</v>
      </c>
      <c r="S132" s="27">
        <f t="shared" si="9"/>
        <v>5456.698</v>
      </c>
      <c r="T132" s="27">
        <f t="shared" si="10"/>
        <v>8522.698</v>
      </c>
      <c r="U132" s="27">
        <f t="shared" si="11"/>
        <v>5456.698</v>
      </c>
      <c r="V132" s="27">
        <f t="shared" si="12"/>
        <v>5456.698</v>
      </c>
    </row>
    <row r="133" spans="11:22" ht="12.75"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8:22" ht="12.75">
      <c r="R134" t="s">
        <v>103</v>
      </c>
      <c r="U134" s="16"/>
      <c r="V134" s="25">
        <f>V110+V114-V132</f>
        <v>10399.919999999984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2016-02-04T05:53:59Z</cp:lastPrinted>
  <dcterms:created xsi:type="dcterms:W3CDTF">2012-04-11T04:13:08Z</dcterms:created>
  <dcterms:modified xsi:type="dcterms:W3CDTF">2018-01-22T07:14:45Z</dcterms:modified>
  <cp:category/>
  <cp:version/>
  <cp:contentType/>
  <cp:contentStatus/>
</cp:coreProperties>
</file>