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<sst xmlns="http://schemas.openxmlformats.org/spreadsheetml/2006/main" count="417" uniqueCount="105">
  <si>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</si>
  <si>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</si>
  <si>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</si>
  <si>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</si>
  <si>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</si>
  <si>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</si>
  <si>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</si>
  <si>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</si>
  <si>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</si>
  <si>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</si>
  <si>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</si>
  <si>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</si>
  <si>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</si>
  <si>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</si>
  <si>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</si>
  <si>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</si>
  <si>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</si>
  <si>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</si>
  <si>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</si>
  <si>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</si>
  <si>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</si>
  <si>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</si>
  <si>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</si>
  <si>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</si>
  <si>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</si>
  <si>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</si>
  <si>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</si>
  <si>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</si>
  <si>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</si>
  <si>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</si>
  <si>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</si>
  <si>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</si>
  <si>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</si>
  <si>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</si>
  <si>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</si>
  <si>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</si>
  <si>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2 ул. Октябрьская за 1 квартал  </t>
  </si>
  <si>
    <t xml:space="preserve">5.начислено за 1 квартал  </t>
  </si>
  <si>
    <t xml:space="preserve">коммунальным услугам жилого дома № 2 ул. Октябрьская за 2 квартал  </t>
  </si>
  <si>
    <t xml:space="preserve">5.начислено за 2 квартал </t>
  </si>
  <si>
    <t xml:space="preserve">коммунальным услугам жилого дома № 2 ул. Октябрьская за 3 квартал  </t>
  </si>
  <si>
    <t xml:space="preserve">5.начислено за 3 квартал  </t>
  </si>
  <si>
    <t xml:space="preserve">коммунальным услугам жилого дома № 2 ул. Октябрьская за 4 квартал  </t>
  </si>
  <si>
    <t xml:space="preserve">5.начислено за 4 квартал  </t>
  </si>
  <si>
    <t xml:space="preserve">коммунальным услугам жилого дома № 2  ул. Октябрьская  за январь  </t>
  </si>
  <si>
    <t xml:space="preserve">5. Тариф </t>
  </si>
  <si>
    <t xml:space="preserve">коммунальным услугам жилого дома № 2 ул. Октябрьская за февраль  </t>
  </si>
  <si>
    <t xml:space="preserve">коммунальным услугам жилого дома № 2  ул. Октябрьская  за март  </t>
  </si>
  <si>
    <t xml:space="preserve">5. Тариф  </t>
  </si>
  <si>
    <t xml:space="preserve">5. Тариф н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</si>
  <si>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</si>
  <si>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</si>
  <si>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</si>
  <si>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</si>
  <si>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</si>
  <si>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</si>
  <si>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</si>
  <si>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</si>
  <si>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</si>
  <si>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</si>
  <si>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</si>
  <si>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</si>
  <si>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</si>
  <si>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</si>
  <si>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</si>
  <si>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</si>
  <si>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</si>
  <si>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</si>
  <si>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</si>
  <si>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</si>
  <si>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</si>
  <si>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</si>
  <si>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</si>
  <si>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</si>
  <si>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</si>
  <si>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</si>
  <si>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</si>
  <si>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</si>
  <si>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</si>
  <si>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</si>
  <si>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</si>
  <si>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</si>
  <si>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</si>
  <si>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</si>
  <si>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</si>
  <si>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</si>
  <si>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</si>
  <si>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</si>
  <si>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</si>
  <si>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</si>
  <si>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</si>
  <si>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</si>
  <si>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</si>
  <si>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</si>
  <si>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</si>
  <si>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г. Электрические сети (списывание показаний)(вынос счетчиков)</t>
  </si>
  <si>
    <t>к. Прочие работы  (кровля)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</si>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</sst>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38">
      <selection activeCell="K70" sqref="K70"/>
    </sheetView>
  </sheetViews>
  <sheetFormatPr defaultColWidth="9.00390625" defaultRowHeight="12.75"/>
  <cols>
    <col min="10" max="10" width="17.75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</row>
    <row r="5" spans="1:11" ht="15">
      <c r="A5" s="2" t="s">
        <v>80</v>
      </c>
      <c r="B5" s="3"/>
      <c r="C5" s="3"/>
      <c r="D5" s="3"/>
      <c r="E5" s="3"/>
      <c r="F5" s="3"/>
      <c r="G5" s="3"/>
      <c r="H5" s="3"/>
      <c r="I5" s="3"/>
      <c r="J5" s="4"/>
      <c r="K5" s="12">
        <v>32555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552.4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37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16754.291999999998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6844.235999999999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348.01199999999994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3132.1079999999993</v>
      </c>
    </row>
    <row r="13" spans="1:11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1657.1999999999998</v>
      </c>
    </row>
    <row r="14" spans="1:11" ht="15.75">
      <c r="A14" s="7" t="s">
        <v>52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Лист2!AI16+Лист2!W16+Лист2!K16</f>
        <v>480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12461.555999999997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38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81</v>
      </c>
      <c r="B20" s="3"/>
      <c r="C20" s="3"/>
      <c r="D20" s="3"/>
      <c r="E20" s="3"/>
      <c r="F20" s="3"/>
      <c r="G20" s="3"/>
      <c r="H20" s="3"/>
      <c r="I20" s="3"/>
      <c r="J20" s="4"/>
      <c r="K20" s="12"/>
      <c r="L20" s="16"/>
    </row>
    <row r="21" spans="1:11" ht="15">
      <c r="A21" s="2" t="s">
        <v>82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36847.736000000004</v>
      </c>
    </row>
    <row r="22" spans="1:13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552.4</v>
      </c>
      <c r="M22" s="16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</row>
    <row r="24" spans="1:11" ht="15">
      <c r="A24" s="2" t="s">
        <v>39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16754.291999999998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6844.235999999999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348.01199999999994</v>
      </c>
    </row>
    <row r="28" spans="1:11" ht="15.75">
      <c r="A28" s="7" t="s">
        <v>50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3132.1079999999993</v>
      </c>
    </row>
    <row r="29" spans="1:11" ht="15.75">
      <c r="A29" s="7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1657.1999999999998</v>
      </c>
    </row>
    <row r="30" spans="1:11" ht="15.75">
      <c r="A30" s="7" t="s">
        <v>52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Лист2!K41+Лист2!W40+Лист2!W41+Лист2!AI40+Лист2!AI41</f>
        <v>39954.584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51936.14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83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1" ht="15">
      <c r="A37" s="2" t="s">
        <v>84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1665.8880000000063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552.4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16</v>
      </c>
    </row>
    <row r="40" spans="1:11" ht="15">
      <c r="A40" s="2" t="s">
        <v>41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16754.291999999998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94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6844.235999999999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348.01199999999994</v>
      </c>
    </row>
    <row r="44" spans="1:11" ht="15.75">
      <c r="A44" s="7" t="s">
        <v>50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3132.1079999999993</v>
      </c>
    </row>
    <row r="45" spans="1:11" ht="15.75">
      <c r="A45" s="7" t="s">
        <v>51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1657.1999999999998</v>
      </c>
    </row>
    <row r="46" spans="1:11" ht="15.75">
      <c r="A46" s="7" t="s">
        <v>52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Лист2!AI67+Лист2!W66+Лист2!W67+Лист2!K67+Лист2!K66</f>
        <v>5356.584000000001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17338.14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85</v>
      </c>
      <c r="B52" s="3"/>
      <c r="C52" s="3"/>
      <c r="D52" s="3"/>
      <c r="E52" s="3"/>
      <c r="F52" s="3"/>
      <c r="G52" s="3"/>
      <c r="H52" s="3"/>
      <c r="I52" s="3"/>
      <c r="J52" s="4"/>
      <c r="K52" s="12"/>
      <c r="L52" s="16"/>
    </row>
    <row r="53" spans="1:11" ht="15">
      <c r="A53" s="2" t="s">
        <v>86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1082.0400000000045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552.4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43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Лист2!AI86*3</f>
        <v>16754.291999999998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94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6844.235999999999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348.01199999999994</v>
      </c>
    </row>
    <row r="60" spans="1:11" ht="15.75">
      <c r="A60" s="7" t="s">
        <v>50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3132.1079999999993</v>
      </c>
    </row>
    <row r="61" spans="1:11" ht="15.75">
      <c r="A61" s="7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1657.1999999999998</v>
      </c>
    </row>
    <row r="62" spans="1:11" ht="15.75">
      <c r="A62" s="7" t="s">
        <v>52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Лист2!K93+Лист2!W93+Лист2!AI93</f>
        <v>480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12461.555999999997</v>
      </c>
    </row>
    <row r="65" spans="1:12" ht="15">
      <c r="A65" s="2" t="s">
        <v>87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32555</v>
      </c>
      <c r="L65" s="16"/>
    </row>
    <row r="66" spans="1:11" ht="15">
      <c r="A66" s="21" t="s">
        <v>88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67017.16799999999</v>
      </c>
    </row>
    <row r="67" spans="1:11" ht="15">
      <c r="A67" s="22" t="s">
        <v>89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94197.39199999999</v>
      </c>
    </row>
    <row r="68" spans="1:11" ht="15">
      <c r="A68" s="2" t="s">
        <v>90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91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5374.775999999998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A95">
      <selection activeCell="K113" sqref="K113:V113"/>
    </sheetView>
  </sheetViews>
  <sheetFormatPr defaultColWidth="9.00390625" defaultRowHeight="12.75"/>
  <cols>
    <col min="10" max="10" width="18.375" style="0" customWidth="1"/>
    <col min="22" max="22" width="8.25390625" style="0" customWidth="1"/>
    <col min="34" max="34" width="18.25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47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  <c r="M4" s="2" t="s">
        <v>55</v>
      </c>
      <c r="N4" s="3"/>
      <c r="O4" s="3"/>
      <c r="P4" s="3"/>
      <c r="Q4" s="3"/>
      <c r="R4" s="3"/>
      <c r="S4" s="3"/>
      <c r="T4" s="3"/>
      <c r="U4" s="3"/>
      <c r="V4" s="4"/>
      <c r="W4" s="12" t="s">
        <v>20</v>
      </c>
      <c r="X4" s="16"/>
      <c r="Y4" s="2" t="s">
        <v>75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20</v>
      </c>
    </row>
    <row r="5" spans="1:36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2">
        <v>32555</v>
      </c>
      <c r="M5" s="2" t="s">
        <v>56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33985.912</v>
      </c>
      <c r="Y5" s="2" t="s">
        <v>76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35416.82399999999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552.4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552.4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552.4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16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4">
        <v>10.11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10.11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10.11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5584.763999999999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5584.763999999999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5584.763999999999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2281.412</v>
      </c>
      <c r="L11" t="s">
        <v>20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2281.412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2281.412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116.00399999999999</v>
      </c>
      <c r="L12" t="s">
        <v>20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116.00399999999999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116.00399999999999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1044.0359999999998</v>
      </c>
      <c r="L13" t="s">
        <v>20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1044.0359999999998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1044.0359999999998</v>
      </c>
    </row>
    <row r="14" spans="1:35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552.4</v>
      </c>
      <c r="L14" s="26" t="s">
        <v>20</v>
      </c>
      <c r="M14" s="7" t="s">
        <v>51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552.4</v>
      </c>
      <c r="Y14" s="7" t="s">
        <v>51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552.4</v>
      </c>
    </row>
    <row r="15" spans="1:35" ht="15.75">
      <c r="A15" s="7" t="s">
        <v>77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77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77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78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160</v>
      </c>
      <c r="M16" s="7" t="s">
        <v>78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160</v>
      </c>
      <c r="Y16" s="7" t="s">
        <v>78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160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92</v>
      </c>
      <c r="B20" s="3"/>
      <c r="C20" s="3"/>
      <c r="D20" s="3"/>
      <c r="E20" s="3"/>
      <c r="F20" s="3"/>
      <c r="G20" s="3"/>
      <c r="H20" s="3"/>
      <c r="I20" s="3"/>
      <c r="J20" s="4"/>
      <c r="K20" s="5">
        <v>160</v>
      </c>
      <c r="M20" s="2" t="s">
        <v>92</v>
      </c>
      <c r="N20" s="3"/>
      <c r="O20" s="3"/>
      <c r="P20" s="3"/>
      <c r="Q20" s="3"/>
      <c r="R20" s="3"/>
      <c r="S20" s="3"/>
      <c r="T20" s="3"/>
      <c r="U20" s="3"/>
      <c r="V20" s="4"/>
      <c r="W20" s="5">
        <v>160</v>
      </c>
      <c r="Y20" s="2" t="s">
        <v>92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160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L23" s="20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93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93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93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4153.851999999999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4153.851999999999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4153.851999999999</v>
      </c>
    </row>
    <row r="28" spans="1:33" ht="15.75">
      <c r="A28" s="1"/>
      <c r="B28" s="1"/>
      <c r="C28" s="1"/>
      <c r="D28" s="1"/>
      <c r="E28" s="24" t="s">
        <v>28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26</v>
      </c>
      <c r="S28" s="1"/>
      <c r="T28" s="1"/>
      <c r="U28" s="1"/>
      <c r="Y28" s="1"/>
      <c r="Z28" s="1"/>
      <c r="AA28" s="1"/>
      <c r="AB28" s="1"/>
      <c r="AC28" s="1"/>
      <c r="AD28" s="24" t="s">
        <v>24</v>
      </c>
      <c r="AE28" s="1"/>
      <c r="AF28" s="1"/>
      <c r="AG28" s="1"/>
    </row>
    <row r="29" spans="1:36" ht="15">
      <c r="A29" s="2" t="s">
        <v>59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20</v>
      </c>
      <c r="M29" s="2" t="s">
        <v>57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20</v>
      </c>
      <c r="X29" s="16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20</v>
      </c>
      <c r="AJ29" s="16"/>
    </row>
    <row r="30" spans="1:35" ht="15">
      <c r="A30" s="2" t="s">
        <v>60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36847.73599999999</v>
      </c>
      <c r="M30" s="2" t="s">
        <v>58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38278.64799999999</v>
      </c>
      <c r="X30" s="16" t="s">
        <v>20</v>
      </c>
      <c r="Y30" s="2" t="s">
        <v>74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417.26799999998184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552.4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552.4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552.4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16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10.11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10.11</v>
      </c>
      <c r="Y33" s="2" t="s">
        <v>45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10.11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5584.763999999999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5584.763999999999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5584.763999999999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2281.412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2281.412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2281.412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116.00399999999999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116.00399999999999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116.00399999999999</v>
      </c>
    </row>
    <row r="38" spans="1:35" ht="15.75">
      <c r="A38" s="7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1044.0359999999998</v>
      </c>
      <c r="M38" s="7" t="s">
        <v>50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1044.0359999999998</v>
      </c>
      <c r="Y38" s="7" t="s">
        <v>50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1044.0359999999998</v>
      </c>
    </row>
    <row r="39" spans="1:35" ht="15.75">
      <c r="A39" s="7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552.4</v>
      </c>
      <c r="M39" s="7" t="s">
        <v>51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552.4</v>
      </c>
      <c r="Y39" s="7" t="s">
        <v>51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552.4</v>
      </c>
    </row>
    <row r="40" spans="1:35" ht="15.75">
      <c r="A40" s="7" t="s">
        <v>77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77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W31*0.33</f>
        <v>182.292</v>
      </c>
      <c r="Y40" s="7" t="s">
        <v>77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182.292</v>
      </c>
    </row>
    <row r="41" spans="1:35" ht="15.75">
      <c r="A41" s="7" t="s">
        <v>78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160</v>
      </c>
      <c r="M41" s="7" t="s">
        <v>78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39270</v>
      </c>
      <c r="Y41" s="7" t="s">
        <v>78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</f>
        <v>160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92</v>
      </c>
      <c r="B45" s="3"/>
      <c r="C45" s="3"/>
      <c r="D45" s="3"/>
      <c r="E45" s="3"/>
      <c r="F45" s="3"/>
      <c r="G45" s="3"/>
      <c r="H45" s="3"/>
      <c r="I45" s="3"/>
      <c r="J45" s="4"/>
      <c r="K45" s="5">
        <v>160</v>
      </c>
      <c r="M45" s="2" t="s">
        <v>95</v>
      </c>
      <c r="N45" s="3"/>
      <c r="O45" s="3"/>
      <c r="P45" s="3"/>
      <c r="Q45" s="3"/>
      <c r="R45" s="3"/>
      <c r="S45" s="3"/>
      <c r="T45" s="3"/>
      <c r="U45" s="3"/>
      <c r="V45" s="4"/>
      <c r="W45" s="5">
        <f>160+39110</f>
        <v>39270</v>
      </c>
      <c r="Y45" s="2" t="s">
        <v>92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160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93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93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93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4153.851999999999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43446.144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4336.143999999999</v>
      </c>
    </row>
    <row r="54" spans="5:30" ht="12.75">
      <c r="E54" s="17" t="s">
        <v>14</v>
      </c>
      <c r="R54" s="18" t="s">
        <v>15</v>
      </c>
      <c r="AD54" s="18" t="s">
        <v>16</v>
      </c>
    </row>
    <row r="55" spans="1:36" ht="15">
      <c r="A55" s="2" t="s">
        <v>61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20</v>
      </c>
      <c r="L55" s="16"/>
      <c r="M55" s="2" t="s">
        <v>63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20</v>
      </c>
      <c r="X55" s="16"/>
      <c r="Y55" s="2" t="s">
        <v>72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20</v>
      </c>
      <c r="AJ55" s="16"/>
    </row>
    <row r="56" spans="1:35" ht="15">
      <c r="A56" s="2" t="s">
        <v>62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1665.8879999999817</v>
      </c>
      <c r="M56" s="2" t="s">
        <v>64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2914.5079999999816</v>
      </c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4163.1279999999815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552.4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552.4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552.4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16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16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16</v>
      </c>
    </row>
    <row r="59" spans="1:35" ht="15">
      <c r="A59" s="2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4">
        <f>K33</f>
        <v>10.11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10.11</v>
      </c>
      <c r="Y59" s="2" t="s">
        <v>49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10.11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K34</f>
        <v>5584.763999999999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5584.763999999999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5584.763999999999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2281.412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 aca="true" t="shared" si="0" ref="W62:W67">K62</f>
        <v>2281.412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2281.412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116.00399999999999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 t="shared" si="0"/>
        <v>116.00399999999999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116.00399999999999</v>
      </c>
    </row>
    <row r="64" spans="1:35" ht="15.75">
      <c r="A64" s="7" t="s">
        <v>50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1044.0359999999998</v>
      </c>
      <c r="M64" s="7" t="s">
        <v>50</v>
      </c>
      <c r="N64" s="3"/>
      <c r="O64" s="3"/>
      <c r="P64" s="3"/>
      <c r="Q64" s="3"/>
      <c r="R64" s="3"/>
      <c r="S64" s="3"/>
      <c r="T64" s="3"/>
      <c r="U64" s="3"/>
      <c r="V64" s="4"/>
      <c r="W64" s="15">
        <f t="shared" si="0"/>
        <v>1044.0359999999998</v>
      </c>
      <c r="Y64" s="7" t="s">
        <v>50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1044.0359999999998</v>
      </c>
    </row>
    <row r="65" spans="1:35" ht="15.75">
      <c r="A65" s="7" t="s">
        <v>51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552.4</v>
      </c>
      <c r="M65" s="7" t="s">
        <v>51</v>
      </c>
      <c r="N65" s="3"/>
      <c r="O65" s="3"/>
      <c r="P65" s="3"/>
      <c r="Q65" s="3"/>
      <c r="R65" s="3"/>
      <c r="S65" s="3"/>
      <c r="T65" s="3"/>
      <c r="U65" s="3"/>
      <c r="V65" s="4"/>
      <c r="W65" s="15">
        <f t="shared" si="0"/>
        <v>552.4</v>
      </c>
      <c r="Y65" s="7" t="s">
        <v>51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552.4</v>
      </c>
    </row>
    <row r="66" spans="1:35" ht="15.75">
      <c r="A66" s="7" t="s">
        <v>77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182.292</v>
      </c>
      <c r="M66" s="7" t="s">
        <v>77</v>
      </c>
      <c r="N66" s="3"/>
      <c r="O66" s="3"/>
      <c r="P66" s="3"/>
      <c r="Q66" s="3"/>
      <c r="R66" s="3"/>
      <c r="S66" s="3"/>
      <c r="T66" s="3"/>
      <c r="U66" s="3"/>
      <c r="V66" s="4"/>
      <c r="W66" s="15">
        <f t="shared" si="0"/>
        <v>182.292</v>
      </c>
      <c r="Y66" s="7" t="s">
        <v>77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78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</f>
        <v>160</v>
      </c>
      <c r="M67" s="7" t="s">
        <v>78</v>
      </c>
      <c r="N67" s="6"/>
      <c r="O67" s="6"/>
      <c r="P67" s="6"/>
      <c r="Q67" s="6"/>
      <c r="R67" s="6"/>
      <c r="S67" s="6"/>
      <c r="T67" s="6"/>
      <c r="U67" s="3"/>
      <c r="V67" s="4"/>
      <c r="W67" s="14">
        <f t="shared" si="0"/>
        <v>160</v>
      </c>
      <c r="Y67" s="7" t="s">
        <v>78</v>
      </c>
      <c r="Z67" s="6"/>
      <c r="AA67" s="6"/>
      <c r="AB67" s="6"/>
      <c r="AC67" s="6"/>
      <c r="AD67" s="6"/>
      <c r="AE67" s="6"/>
      <c r="AF67" s="6"/>
      <c r="AG67" s="3"/>
      <c r="AH67" s="4"/>
      <c r="AI67" s="15">
        <f>AI71+AI77</f>
        <v>4672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92</v>
      </c>
      <c r="B71" s="3"/>
      <c r="C71" s="3"/>
      <c r="D71" s="3"/>
      <c r="E71" s="3"/>
      <c r="F71" s="3"/>
      <c r="G71" s="3"/>
      <c r="H71" s="3"/>
      <c r="I71" s="3"/>
      <c r="J71" s="4"/>
      <c r="K71" s="5">
        <v>160</v>
      </c>
      <c r="M71" s="2" t="s">
        <v>92</v>
      </c>
      <c r="N71" s="3"/>
      <c r="O71" s="3"/>
      <c r="P71" s="3"/>
      <c r="Q71" s="3"/>
      <c r="R71" s="3"/>
      <c r="S71" s="3"/>
      <c r="T71" s="3"/>
      <c r="U71" s="3"/>
      <c r="V71" s="4"/>
      <c r="W71" s="5">
        <v>160</v>
      </c>
      <c r="Y71" s="2" t="s">
        <v>92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160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93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93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96</v>
      </c>
      <c r="Z77" s="3"/>
      <c r="AA77" s="3"/>
      <c r="AB77" s="3"/>
      <c r="AC77" s="3"/>
      <c r="AD77" s="3"/>
      <c r="AE77" s="3"/>
      <c r="AF77" s="3"/>
      <c r="AG77" s="3"/>
      <c r="AH77" s="4"/>
      <c r="AI77" s="27">
        <v>4512</v>
      </c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4336.143999999999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4336.143999999999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8665.851999999999</v>
      </c>
    </row>
    <row r="80" spans="5:30" ht="12.75">
      <c r="E80" s="17" t="s">
        <v>17</v>
      </c>
      <c r="R80" s="18" t="s">
        <v>18</v>
      </c>
      <c r="AD80" s="18" t="s">
        <v>19</v>
      </c>
    </row>
    <row r="81" spans="1:35" ht="15">
      <c r="A81" s="2" t="s">
        <v>65</v>
      </c>
      <c r="B81" s="3"/>
      <c r="C81" s="3"/>
      <c r="D81" s="3"/>
      <c r="E81" s="3"/>
      <c r="F81" s="3"/>
      <c r="G81" s="3"/>
      <c r="H81" s="3"/>
      <c r="I81" s="3"/>
      <c r="J81" s="4"/>
      <c r="K81" s="19"/>
      <c r="L81" s="16"/>
      <c r="M81" s="2" t="s">
        <v>67</v>
      </c>
      <c r="N81" s="3"/>
      <c r="O81" s="3"/>
      <c r="P81" s="3"/>
      <c r="Q81" s="3"/>
      <c r="R81" s="3"/>
      <c r="S81" s="3"/>
      <c r="T81" s="3"/>
      <c r="U81" s="3"/>
      <c r="V81" s="4"/>
      <c r="W81" s="19"/>
      <c r="Y81" s="2" t="s">
        <v>70</v>
      </c>
      <c r="Z81" s="3"/>
      <c r="AA81" s="3"/>
      <c r="AB81" s="3"/>
      <c r="AC81" s="3"/>
      <c r="AD81" s="3"/>
      <c r="AE81" s="3"/>
      <c r="AF81" s="3"/>
      <c r="AG81" s="3"/>
      <c r="AH81" s="4"/>
      <c r="AI81" s="19"/>
    </row>
    <row r="82" spans="1:35" ht="15">
      <c r="A82" s="2" t="s">
        <v>66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1082.0399999999827</v>
      </c>
      <c r="M82" s="2" t="s">
        <v>68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2512.951999999983</v>
      </c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3943.863999999983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552.4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552.4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552.4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16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16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16</v>
      </c>
    </row>
    <row r="85" spans="1:35" ht="15">
      <c r="A85" s="2" t="s">
        <v>48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10.11</v>
      </c>
      <c r="M85" s="2" t="s">
        <v>48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10.11</v>
      </c>
      <c r="Y85" s="2" t="s">
        <v>48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10.11</v>
      </c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5584.763999999999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5584.763999999999</v>
      </c>
      <c r="Y86" s="2" t="s">
        <v>33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5584.763999999999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2281.412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2281.412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2281.412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116.00399999999999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116.00399999999999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116.00399999999999</v>
      </c>
    </row>
    <row r="90" spans="1:35" ht="15.75">
      <c r="A90" s="7" t="s">
        <v>50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1044.0359999999998</v>
      </c>
      <c r="M90" s="7" t="s">
        <v>50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1044.0359999999998</v>
      </c>
      <c r="Y90" s="7" t="s">
        <v>50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1044.0359999999998</v>
      </c>
    </row>
    <row r="91" spans="1:35" ht="15.75">
      <c r="A91" s="7" t="s">
        <v>51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552.4</v>
      </c>
      <c r="M91" s="7" t="s">
        <v>51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552.4</v>
      </c>
      <c r="Y91" s="7" t="s">
        <v>51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552.4</v>
      </c>
    </row>
    <row r="92" spans="1:35" ht="15.75">
      <c r="A92" s="7" t="s">
        <v>77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77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77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78</v>
      </c>
      <c r="B93" s="6"/>
      <c r="C93" s="6"/>
      <c r="D93" s="6"/>
      <c r="E93" s="6"/>
      <c r="F93" s="6"/>
      <c r="G93" s="6"/>
      <c r="H93" s="6"/>
      <c r="I93" s="3"/>
      <c r="J93" s="4"/>
      <c r="K93" s="14">
        <v>160</v>
      </c>
      <c r="M93" s="7" t="s">
        <v>78</v>
      </c>
      <c r="N93" s="6"/>
      <c r="O93" s="6"/>
      <c r="P93" s="6"/>
      <c r="Q93" s="6"/>
      <c r="R93" s="6"/>
      <c r="S93" s="6"/>
      <c r="T93" s="6"/>
      <c r="U93" s="3"/>
      <c r="V93" s="4"/>
      <c r="W93" s="14">
        <v>160</v>
      </c>
      <c r="Y93" s="7" t="s">
        <v>78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160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5">
        <v>160</v>
      </c>
      <c r="M97" s="2" t="s">
        <v>92</v>
      </c>
      <c r="N97" s="3"/>
      <c r="O97" s="3"/>
      <c r="P97" s="3"/>
      <c r="Q97" s="3"/>
      <c r="R97" s="3"/>
      <c r="S97" s="3"/>
      <c r="T97" s="3"/>
      <c r="U97" s="3"/>
      <c r="V97" s="4"/>
      <c r="W97" s="5">
        <v>160</v>
      </c>
      <c r="Y97" s="2" t="s">
        <v>92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160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93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93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4153.851999999999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4153.851999999999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4153.851999999999</v>
      </c>
    </row>
    <row r="106" ht="12.75">
      <c r="AI106" s="25">
        <f>AI82+AI86-AI104</f>
        <v>5374.7759999999835</v>
      </c>
    </row>
    <row r="107" ht="12.75">
      <c r="AI107" s="25" t="s">
        <v>20</v>
      </c>
    </row>
    <row r="108" spans="11:22" ht="15">
      <c r="K108" t="s">
        <v>97</v>
      </c>
      <c r="L108" t="s">
        <v>98</v>
      </c>
      <c r="M108" s="28" t="s">
        <v>99</v>
      </c>
      <c r="N108" t="s">
        <v>28</v>
      </c>
      <c r="O108" t="s">
        <v>26</v>
      </c>
      <c r="P108" t="s">
        <v>24</v>
      </c>
      <c r="Q108" t="s">
        <v>14</v>
      </c>
      <c r="R108" t="s">
        <v>15</v>
      </c>
      <c r="S108" t="s">
        <v>16</v>
      </c>
      <c r="T108" t="s">
        <v>100</v>
      </c>
      <c r="U108" t="s">
        <v>18</v>
      </c>
      <c r="V108" t="s">
        <v>19</v>
      </c>
    </row>
    <row r="109" spans="1:35" ht="15">
      <c r="A109" s="2" t="s">
        <v>101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AI109" s="20"/>
    </row>
    <row r="110" spans="1:22" ht="15">
      <c r="A110" s="2" t="s">
        <v>102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32555</v>
      </c>
      <c r="L110" s="29">
        <f>W5</f>
        <v>33985.912</v>
      </c>
      <c r="M110" s="29">
        <f>AI5</f>
        <v>35416.82399999999</v>
      </c>
      <c r="N110" s="29">
        <f>K30</f>
        <v>36847.73599999999</v>
      </c>
      <c r="O110" s="29">
        <f>W30</f>
        <v>38278.64799999999</v>
      </c>
      <c r="P110" s="29">
        <f>AI30</f>
        <v>417.26799999998184</v>
      </c>
      <c r="Q110" s="29">
        <f>K56</f>
        <v>1665.8879999999817</v>
      </c>
      <c r="R110" s="29">
        <f>W56</f>
        <v>2914.5079999999816</v>
      </c>
      <c r="S110" s="29">
        <f>AI56</f>
        <v>4163.1279999999815</v>
      </c>
      <c r="T110" s="29">
        <f>K82</f>
        <v>1082.0399999999827</v>
      </c>
      <c r="U110" s="29">
        <f>W82</f>
        <v>2512.951999999983</v>
      </c>
      <c r="V110" s="29">
        <f>AI82</f>
        <v>3943.863999999983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30">
        <f aca="true" t="shared" si="1" ref="K111:K132">K6</f>
        <v>552.4</v>
      </c>
      <c r="L111" s="19">
        <f aca="true" t="shared" si="2" ref="L111:L132">W6</f>
        <v>552.4</v>
      </c>
      <c r="M111" s="19">
        <f aca="true" t="shared" si="3" ref="M111:M132">AI6</f>
        <v>552.4</v>
      </c>
      <c r="N111" s="19">
        <f aca="true" t="shared" si="4" ref="N111:N132">K31</f>
        <v>552.4</v>
      </c>
      <c r="O111" s="19">
        <f aca="true" t="shared" si="5" ref="O111:O132">W31</f>
        <v>552.4</v>
      </c>
      <c r="P111" s="19">
        <f aca="true" t="shared" si="6" ref="P111:P132">AI31</f>
        <v>552.4</v>
      </c>
      <c r="Q111" s="19">
        <f aca="true" t="shared" si="7" ref="Q111:Q132">K57</f>
        <v>552.4</v>
      </c>
      <c r="R111" s="19">
        <f aca="true" t="shared" si="8" ref="R111:R132">W57</f>
        <v>552.4</v>
      </c>
      <c r="S111" s="19">
        <f aca="true" t="shared" si="9" ref="S111:S132">AI57</f>
        <v>552.4</v>
      </c>
      <c r="T111" s="19">
        <f aca="true" t="shared" si="10" ref="T111:T132">K83</f>
        <v>552.4</v>
      </c>
      <c r="U111" s="19">
        <f aca="true" t="shared" si="11" ref="U111:U132">W83</f>
        <v>552.4</v>
      </c>
      <c r="V111" s="19">
        <f aca="true" t="shared" si="12" ref="V111:V132">AI83</f>
        <v>552.4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7">
        <f t="shared" si="1"/>
        <v>16</v>
      </c>
      <c r="L112" s="29">
        <f t="shared" si="2"/>
        <v>16</v>
      </c>
      <c r="M112" s="29">
        <f t="shared" si="3"/>
        <v>16</v>
      </c>
      <c r="N112" s="29">
        <f t="shared" si="4"/>
        <v>16</v>
      </c>
      <c r="O112" s="29">
        <f t="shared" si="5"/>
        <v>16</v>
      </c>
      <c r="P112" s="29">
        <f t="shared" si="6"/>
        <v>16</v>
      </c>
      <c r="Q112" s="29">
        <f t="shared" si="7"/>
        <v>16</v>
      </c>
      <c r="R112" s="29">
        <f t="shared" si="8"/>
        <v>16</v>
      </c>
      <c r="S112" s="29">
        <f t="shared" si="9"/>
        <v>16</v>
      </c>
      <c r="T112" s="29">
        <f t="shared" si="10"/>
        <v>16</v>
      </c>
      <c r="U112" s="29">
        <f t="shared" si="11"/>
        <v>16</v>
      </c>
      <c r="V112" s="29">
        <f t="shared" si="12"/>
        <v>16</v>
      </c>
    </row>
    <row r="113" spans="1:22" ht="15">
      <c r="A113" s="2" t="s">
        <v>48</v>
      </c>
      <c r="B113" s="3"/>
      <c r="C113" s="3"/>
      <c r="D113" s="3"/>
      <c r="E113" s="3"/>
      <c r="F113" s="3"/>
      <c r="G113" s="3"/>
      <c r="H113" s="3"/>
      <c r="I113" s="3"/>
      <c r="J113" s="4"/>
      <c r="K113" s="31">
        <f t="shared" si="1"/>
        <v>10.11</v>
      </c>
      <c r="L113" s="32">
        <f t="shared" si="2"/>
        <v>10.11</v>
      </c>
      <c r="M113" s="32">
        <f t="shared" si="3"/>
        <v>10.11</v>
      </c>
      <c r="N113" s="32">
        <f t="shared" si="4"/>
        <v>10.11</v>
      </c>
      <c r="O113" s="32">
        <f t="shared" si="5"/>
        <v>10.11</v>
      </c>
      <c r="P113" s="32">
        <f t="shared" si="6"/>
        <v>10.11</v>
      </c>
      <c r="Q113" s="32">
        <f t="shared" si="7"/>
        <v>10.11</v>
      </c>
      <c r="R113" s="32">
        <f t="shared" si="8"/>
        <v>10.11</v>
      </c>
      <c r="S113" s="32">
        <f t="shared" si="9"/>
        <v>10.11</v>
      </c>
      <c r="T113" s="32">
        <f t="shared" si="10"/>
        <v>10.11</v>
      </c>
      <c r="U113" s="32">
        <f t="shared" si="11"/>
        <v>10.11</v>
      </c>
      <c r="V113" s="32">
        <f t="shared" si="12"/>
        <v>10.11</v>
      </c>
    </row>
    <row r="114" spans="1:22" ht="15">
      <c r="A114" s="2" t="s">
        <v>21</v>
      </c>
      <c r="B114" s="3"/>
      <c r="C114" s="3"/>
      <c r="D114" s="3"/>
      <c r="E114" s="3"/>
      <c r="F114" s="3"/>
      <c r="G114" s="3"/>
      <c r="H114" s="3"/>
      <c r="I114" s="3"/>
      <c r="J114" s="4"/>
      <c r="K114" s="27">
        <f t="shared" si="1"/>
        <v>5584.763999999999</v>
      </c>
      <c r="L114" s="29">
        <f t="shared" si="2"/>
        <v>5584.763999999999</v>
      </c>
      <c r="M114" s="29">
        <f t="shared" si="3"/>
        <v>5584.763999999999</v>
      </c>
      <c r="N114" s="29">
        <f t="shared" si="4"/>
        <v>5584.763999999999</v>
      </c>
      <c r="O114" s="29">
        <f t="shared" si="5"/>
        <v>5584.763999999999</v>
      </c>
      <c r="P114" s="29">
        <f t="shared" si="6"/>
        <v>5584.763999999999</v>
      </c>
      <c r="Q114" s="29">
        <f t="shared" si="7"/>
        <v>5584.763999999999</v>
      </c>
      <c r="R114" s="29">
        <f t="shared" si="8"/>
        <v>5584.763999999999</v>
      </c>
      <c r="S114" s="29">
        <f t="shared" si="9"/>
        <v>5584.763999999999</v>
      </c>
      <c r="T114" s="29">
        <f t="shared" si="10"/>
        <v>5584.763999999999</v>
      </c>
      <c r="U114" s="29">
        <f t="shared" si="11"/>
        <v>5584.763999999999</v>
      </c>
      <c r="V114" s="29">
        <f t="shared" si="12"/>
        <v>5584.763999999999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7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ht="15.75">
      <c r="A116" s="7" t="s">
        <v>94</v>
      </c>
      <c r="B116" s="3"/>
      <c r="C116" s="3"/>
      <c r="D116" s="3"/>
      <c r="E116" s="3"/>
      <c r="F116" s="3"/>
      <c r="G116" s="3"/>
      <c r="H116" s="3"/>
      <c r="I116" s="3"/>
      <c r="J116" s="4"/>
      <c r="K116" s="27">
        <f t="shared" si="1"/>
        <v>2281.412</v>
      </c>
      <c r="L116" s="29">
        <f t="shared" si="2"/>
        <v>2281.412</v>
      </c>
      <c r="M116" s="29">
        <f t="shared" si="3"/>
        <v>2281.412</v>
      </c>
      <c r="N116" s="29">
        <f t="shared" si="4"/>
        <v>2281.412</v>
      </c>
      <c r="O116" s="29">
        <f t="shared" si="5"/>
        <v>2281.412</v>
      </c>
      <c r="P116" s="29">
        <f t="shared" si="6"/>
        <v>2281.412</v>
      </c>
      <c r="Q116" s="29">
        <f t="shared" si="7"/>
        <v>2281.412</v>
      </c>
      <c r="R116" s="29">
        <f t="shared" si="8"/>
        <v>2281.412</v>
      </c>
      <c r="S116" s="29">
        <f t="shared" si="9"/>
        <v>2281.412</v>
      </c>
      <c r="T116" s="29">
        <f t="shared" si="10"/>
        <v>2281.412</v>
      </c>
      <c r="U116" s="29">
        <f t="shared" si="11"/>
        <v>2281.412</v>
      </c>
      <c r="V116" s="29">
        <f t="shared" si="12"/>
        <v>2281.412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7">
        <f t="shared" si="1"/>
        <v>116.00399999999999</v>
      </c>
      <c r="L117" s="29">
        <f t="shared" si="2"/>
        <v>116.00399999999999</v>
      </c>
      <c r="M117" s="29">
        <f t="shared" si="3"/>
        <v>116.00399999999999</v>
      </c>
      <c r="N117" s="29">
        <f t="shared" si="4"/>
        <v>116.00399999999999</v>
      </c>
      <c r="O117" s="29">
        <f t="shared" si="5"/>
        <v>116.00399999999999</v>
      </c>
      <c r="P117" s="29">
        <f t="shared" si="6"/>
        <v>116.00399999999999</v>
      </c>
      <c r="Q117" s="29">
        <f t="shared" si="7"/>
        <v>116.00399999999999</v>
      </c>
      <c r="R117" s="29">
        <f t="shared" si="8"/>
        <v>116.00399999999999</v>
      </c>
      <c r="S117" s="29">
        <f t="shared" si="9"/>
        <v>116.00399999999999</v>
      </c>
      <c r="T117" s="29">
        <f t="shared" si="10"/>
        <v>116.00399999999999</v>
      </c>
      <c r="U117" s="29">
        <f t="shared" si="11"/>
        <v>116.00399999999999</v>
      </c>
      <c r="V117" s="29">
        <f t="shared" si="12"/>
        <v>116.00399999999999</v>
      </c>
    </row>
    <row r="118" spans="1:22" ht="15.75">
      <c r="A118" s="7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27">
        <f t="shared" si="1"/>
        <v>1044.0359999999998</v>
      </c>
      <c r="L118" s="29">
        <f t="shared" si="2"/>
        <v>1044.0359999999998</v>
      </c>
      <c r="M118" s="29">
        <f t="shared" si="3"/>
        <v>1044.0359999999998</v>
      </c>
      <c r="N118" s="29">
        <f t="shared" si="4"/>
        <v>1044.0359999999998</v>
      </c>
      <c r="O118" s="29">
        <f t="shared" si="5"/>
        <v>1044.0359999999998</v>
      </c>
      <c r="P118" s="29">
        <f t="shared" si="6"/>
        <v>1044.0359999999998</v>
      </c>
      <c r="Q118" s="29">
        <f t="shared" si="7"/>
        <v>1044.0359999999998</v>
      </c>
      <c r="R118" s="29">
        <f t="shared" si="8"/>
        <v>1044.0359999999998</v>
      </c>
      <c r="S118" s="29">
        <f t="shared" si="9"/>
        <v>1044.0359999999998</v>
      </c>
      <c r="T118" s="29">
        <f t="shared" si="10"/>
        <v>1044.0359999999998</v>
      </c>
      <c r="U118" s="29">
        <f t="shared" si="11"/>
        <v>1044.0359999999998</v>
      </c>
      <c r="V118" s="29">
        <f t="shared" si="12"/>
        <v>1044.0359999999998</v>
      </c>
    </row>
    <row r="119" spans="1:22" ht="15.75">
      <c r="A119" s="7" t="s">
        <v>51</v>
      </c>
      <c r="B119" s="3"/>
      <c r="C119" s="3"/>
      <c r="D119" s="3"/>
      <c r="E119" s="3"/>
      <c r="F119" s="3"/>
      <c r="G119" s="3"/>
      <c r="H119" s="3"/>
      <c r="I119" s="3"/>
      <c r="J119" s="4"/>
      <c r="K119" s="27">
        <f t="shared" si="1"/>
        <v>552.4</v>
      </c>
      <c r="L119" s="29">
        <f t="shared" si="2"/>
        <v>552.4</v>
      </c>
      <c r="M119" s="29">
        <f t="shared" si="3"/>
        <v>552.4</v>
      </c>
      <c r="N119" s="29">
        <f t="shared" si="4"/>
        <v>552.4</v>
      </c>
      <c r="O119" s="29">
        <f t="shared" si="5"/>
        <v>552.4</v>
      </c>
      <c r="P119" s="29">
        <f t="shared" si="6"/>
        <v>552.4</v>
      </c>
      <c r="Q119" s="29">
        <f t="shared" si="7"/>
        <v>552.4</v>
      </c>
      <c r="R119" s="29">
        <f t="shared" si="8"/>
        <v>552.4</v>
      </c>
      <c r="S119" s="29">
        <f t="shared" si="9"/>
        <v>552.4</v>
      </c>
      <c r="T119" s="29">
        <f t="shared" si="10"/>
        <v>552.4</v>
      </c>
      <c r="U119" s="29">
        <f t="shared" si="11"/>
        <v>552.4</v>
      </c>
      <c r="V119" s="29">
        <f t="shared" si="12"/>
        <v>552.4</v>
      </c>
    </row>
    <row r="120" spans="1:22" ht="15.75">
      <c r="A120" s="7" t="s">
        <v>77</v>
      </c>
      <c r="B120" s="3"/>
      <c r="C120" s="3"/>
      <c r="D120" s="3"/>
      <c r="E120" s="3"/>
      <c r="F120" s="3"/>
      <c r="G120" s="3"/>
      <c r="H120" s="3"/>
      <c r="I120" s="3"/>
      <c r="J120" s="4"/>
      <c r="K120" s="27">
        <f t="shared" si="1"/>
        <v>0</v>
      </c>
      <c r="L120" s="29">
        <f t="shared" si="2"/>
        <v>0</v>
      </c>
      <c r="M120" s="29">
        <f t="shared" si="3"/>
        <v>0</v>
      </c>
      <c r="N120" s="29">
        <f t="shared" si="4"/>
        <v>0</v>
      </c>
      <c r="O120" s="29">
        <f t="shared" si="5"/>
        <v>182.292</v>
      </c>
      <c r="P120" s="29">
        <f t="shared" si="6"/>
        <v>182.292</v>
      </c>
      <c r="Q120" s="29">
        <f t="shared" si="7"/>
        <v>182.292</v>
      </c>
      <c r="R120" s="29">
        <f t="shared" si="8"/>
        <v>182.292</v>
      </c>
      <c r="S120" s="29">
        <f t="shared" si="9"/>
        <v>0</v>
      </c>
      <c r="T120" s="29">
        <f t="shared" si="10"/>
        <v>0</v>
      </c>
      <c r="U120" s="29">
        <f t="shared" si="11"/>
        <v>0</v>
      </c>
      <c r="V120" s="29">
        <f t="shared" si="12"/>
        <v>0</v>
      </c>
    </row>
    <row r="121" spans="1:22" ht="15.75">
      <c r="A121" s="7" t="s">
        <v>78</v>
      </c>
      <c r="B121" s="6"/>
      <c r="C121" s="6"/>
      <c r="D121" s="6"/>
      <c r="E121" s="6"/>
      <c r="F121" s="6"/>
      <c r="G121" s="6"/>
      <c r="H121" s="6"/>
      <c r="I121" s="3"/>
      <c r="J121" s="4"/>
      <c r="K121" s="27">
        <f t="shared" si="1"/>
        <v>160</v>
      </c>
      <c r="L121" s="29">
        <f t="shared" si="2"/>
        <v>160</v>
      </c>
      <c r="M121" s="29">
        <f t="shared" si="3"/>
        <v>160</v>
      </c>
      <c r="N121" s="29">
        <f t="shared" si="4"/>
        <v>160</v>
      </c>
      <c r="O121" s="29">
        <f t="shared" si="5"/>
        <v>39270</v>
      </c>
      <c r="P121" s="29">
        <f t="shared" si="6"/>
        <v>160</v>
      </c>
      <c r="Q121" s="29">
        <f t="shared" si="7"/>
        <v>160</v>
      </c>
      <c r="R121" s="29">
        <f t="shared" si="8"/>
        <v>160</v>
      </c>
      <c r="S121" s="29">
        <f t="shared" si="9"/>
        <v>4672</v>
      </c>
      <c r="T121" s="29">
        <f t="shared" si="10"/>
        <v>160</v>
      </c>
      <c r="U121" s="29">
        <f t="shared" si="11"/>
        <v>160</v>
      </c>
      <c r="V121" s="29">
        <f t="shared" si="12"/>
        <v>160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7">
        <f t="shared" si="1"/>
        <v>0</v>
      </c>
      <c r="L122" s="29">
        <f t="shared" si="2"/>
        <v>0</v>
      </c>
      <c r="M122" s="29">
        <f t="shared" si="3"/>
        <v>0</v>
      </c>
      <c r="N122" s="29">
        <f t="shared" si="4"/>
        <v>0</v>
      </c>
      <c r="O122" s="29">
        <f t="shared" si="5"/>
        <v>0</v>
      </c>
      <c r="P122" s="29">
        <f t="shared" si="6"/>
        <v>0</v>
      </c>
      <c r="Q122" s="29">
        <f t="shared" si="7"/>
        <v>0</v>
      </c>
      <c r="R122" s="29">
        <f t="shared" si="8"/>
        <v>0</v>
      </c>
      <c r="S122" s="29">
        <f t="shared" si="9"/>
        <v>0</v>
      </c>
      <c r="T122" s="29">
        <f t="shared" si="10"/>
        <v>0</v>
      </c>
      <c r="U122" s="29">
        <f t="shared" si="11"/>
        <v>0</v>
      </c>
      <c r="V122" s="29">
        <f t="shared" si="12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7">
        <f t="shared" si="1"/>
        <v>0</v>
      </c>
      <c r="L123" s="29">
        <f t="shared" si="2"/>
        <v>0</v>
      </c>
      <c r="M123" s="29">
        <f t="shared" si="3"/>
        <v>0</v>
      </c>
      <c r="N123" s="29">
        <f t="shared" si="4"/>
        <v>0</v>
      </c>
      <c r="O123" s="29">
        <f t="shared" si="5"/>
        <v>0</v>
      </c>
      <c r="P123" s="29">
        <f t="shared" si="6"/>
        <v>0</v>
      </c>
      <c r="Q123" s="29">
        <f t="shared" si="7"/>
        <v>0</v>
      </c>
      <c r="R123" s="29">
        <f t="shared" si="8"/>
        <v>0</v>
      </c>
      <c r="S123" s="29">
        <f t="shared" si="9"/>
        <v>0</v>
      </c>
      <c r="T123" s="29">
        <f t="shared" si="10"/>
        <v>0</v>
      </c>
      <c r="U123" s="29">
        <f t="shared" si="11"/>
        <v>0</v>
      </c>
      <c r="V123" s="29">
        <f t="shared" si="12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7">
        <f t="shared" si="1"/>
        <v>0</v>
      </c>
      <c r="L124" s="29">
        <f t="shared" si="2"/>
        <v>0</v>
      </c>
      <c r="M124" s="29">
        <f t="shared" si="3"/>
        <v>0</v>
      </c>
      <c r="N124" s="29">
        <f t="shared" si="4"/>
        <v>0</v>
      </c>
      <c r="O124" s="29">
        <f t="shared" si="5"/>
        <v>0</v>
      </c>
      <c r="P124" s="29">
        <f t="shared" si="6"/>
        <v>0</v>
      </c>
      <c r="Q124" s="29">
        <f t="shared" si="7"/>
        <v>0</v>
      </c>
      <c r="R124" s="29">
        <f t="shared" si="8"/>
        <v>0</v>
      </c>
      <c r="S124" s="29">
        <f t="shared" si="9"/>
        <v>0</v>
      </c>
      <c r="T124" s="29">
        <f t="shared" si="10"/>
        <v>0</v>
      </c>
      <c r="U124" s="29">
        <f t="shared" si="11"/>
        <v>0</v>
      </c>
      <c r="V124" s="29">
        <f t="shared" si="12"/>
        <v>0</v>
      </c>
    </row>
    <row r="125" spans="1:22" ht="15">
      <c r="A125" s="2" t="s">
        <v>92</v>
      </c>
      <c r="B125" s="3"/>
      <c r="C125" s="3"/>
      <c r="D125" s="3"/>
      <c r="E125" s="3"/>
      <c r="F125" s="3"/>
      <c r="G125" s="3"/>
      <c r="H125" s="3"/>
      <c r="I125" s="3"/>
      <c r="J125" s="4"/>
      <c r="K125" s="27">
        <f t="shared" si="1"/>
        <v>160</v>
      </c>
      <c r="L125" s="29">
        <f t="shared" si="2"/>
        <v>160</v>
      </c>
      <c r="M125" s="29">
        <f t="shared" si="3"/>
        <v>160</v>
      </c>
      <c r="N125" s="29">
        <f t="shared" si="4"/>
        <v>160</v>
      </c>
      <c r="O125" s="29">
        <f t="shared" si="5"/>
        <v>39270</v>
      </c>
      <c r="P125" s="29">
        <f t="shared" si="6"/>
        <v>160</v>
      </c>
      <c r="Q125" s="29">
        <f t="shared" si="7"/>
        <v>160</v>
      </c>
      <c r="R125" s="29">
        <f t="shared" si="8"/>
        <v>160</v>
      </c>
      <c r="S125" s="29">
        <f t="shared" si="9"/>
        <v>160</v>
      </c>
      <c r="T125" s="29">
        <f t="shared" si="10"/>
        <v>160</v>
      </c>
      <c r="U125" s="29">
        <f t="shared" si="11"/>
        <v>160</v>
      </c>
      <c r="V125" s="29">
        <f t="shared" si="12"/>
        <v>160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7">
        <f t="shared" si="1"/>
        <v>0</v>
      </c>
      <c r="L126" s="29">
        <f t="shared" si="2"/>
        <v>0</v>
      </c>
      <c r="M126" s="29">
        <f t="shared" si="3"/>
        <v>0</v>
      </c>
      <c r="N126" s="29">
        <f t="shared" si="4"/>
        <v>0</v>
      </c>
      <c r="O126" s="29">
        <f t="shared" si="5"/>
        <v>0</v>
      </c>
      <c r="P126" s="29">
        <f t="shared" si="6"/>
        <v>0</v>
      </c>
      <c r="Q126" s="29">
        <f t="shared" si="7"/>
        <v>0</v>
      </c>
      <c r="R126" s="29">
        <f t="shared" si="8"/>
        <v>0</v>
      </c>
      <c r="S126" s="29">
        <f t="shared" si="9"/>
        <v>0</v>
      </c>
      <c r="T126" s="29">
        <f t="shared" si="10"/>
        <v>0</v>
      </c>
      <c r="U126" s="29">
        <f t="shared" si="11"/>
        <v>0</v>
      </c>
      <c r="V126" s="29">
        <f t="shared" si="12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7">
        <f t="shared" si="1"/>
        <v>0</v>
      </c>
      <c r="L127" s="29">
        <f t="shared" si="2"/>
        <v>0</v>
      </c>
      <c r="M127" s="29">
        <f t="shared" si="3"/>
        <v>0</v>
      </c>
      <c r="N127" s="29">
        <f t="shared" si="4"/>
        <v>0</v>
      </c>
      <c r="O127" s="29">
        <f t="shared" si="5"/>
        <v>0</v>
      </c>
      <c r="P127" s="29">
        <f t="shared" si="6"/>
        <v>0</v>
      </c>
      <c r="Q127" s="29">
        <f t="shared" si="7"/>
        <v>0</v>
      </c>
      <c r="R127" s="29">
        <f t="shared" si="8"/>
        <v>0</v>
      </c>
      <c r="S127" s="29">
        <f t="shared" si="9"/>
        <v>0</v>
      </c>
      <c r="T127" s="29">
        <f t="shared" si="10"/>
        <v>0</v>
      </c>
      <c r="U127" s="29">
        <f t="shared" si="11"/>
        <v>0</v>
      </c>
      <c r="V127" s="29">
        <f t="shared" si="12"/>
        <v>0</v>
      </c>
    </row>
    <row r="128" spans="1:22" ht="15">
      <c r="A128" s="2" t="s">
        <v>103</v>
      </c>
      <c r="B128" s="3"/>
      <c r="C128" s="3"/>
      <c r="D128" s="3"/>
      <c r="E128" s="3"/>
      <c r="F128" s="3"/>
      <c r="G128" s="3"/>
      <c r="H128" s="3"/>
      <c r="I128" s="3"/>
      <c r="J128" s="4"/>
      <c r="K128" s="27">
        <f t="shared" si="1"/>
        <v>0</v>
      </c>
      <c r="L128" s="29">
        <f t="shared" si="2"/>
        <v>0</v>
      </c>
      <c r="M128" s="29">
        <f t="shared" si="3"/>
        <v>0</v>
      </c>
      <c r="N128" s="29">
        <f t="shared" si="4"/>
        <v>0</v>
      </c>
      <c r="O128" s="29">
        <f t="shared" si="5"/>
        <v>0</v>
      </c>
      <c r="P128" s="29">
        <f t="shared" si="6"/>
        <v>0</v>
      </c>
      <c r="Q128" s="29">
        <f t="shared" si="7"/>
        <v>0</v>
      </c>
      <c r="R128" s="29">
        <f t="shared" si="8"/>
        <v>0</v>
      </c>
      <c r="S128" s="29">
        <f t="shared" si="9"/>
        <v>0</v>
      </c>
      <c r="T128" s="29">
        <f t="shared" si="10"/>
        <v>0</v>
      </c>
      <c r="U128" s="29">
        <f t="shared" si="11"/>
        <v>0</v>
      </c>
      <c r="V128" s="29">
        <f t="shared" si="12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7">
        <f t="shared" si="1"/>
        <v>0</v>
      </c>
      <c r="L129" s="29">
        <f t="shared" si="2"/>
        <v>0</v>
      </c>
      <c r="M129" s="29">
        <f t="shared" si="3"/>
        <v>0</v>
      </c>
      <c r="N129" s="29">
        <f t="shared" si="4"/>
        <v>0</v>
      </c>
      <c r="O129" s="29">
        <f t="shared" si="5"/>
        <v>0</v>
      </c>
      <c r="P129" s="29">
        <f t="shared" si="6"/>
        <v>0</v>
      </c>
      <c r="Q129" s="29">
        <f t="shared" si="7"/>
        <v>0</v>
      </c>
      <c r="R129" s="29">
        <f t="shared" si="8"/>
        <v>0</v>
      </c>
      <c r="S129" s="29">
        <f t="shared" si="9"/>
        <v>0</v>
      </c>
      <c r="T129" s="29">
        <f t="shared" si="10"/>
        <v>0</v>
      </c>
      <c r="U129" s="29">
        <f t="shared" si="11"/>
        <v>0</v>
      </c>
      <c r="V129" s="29">
        <f t="shared" si="12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7">
        <f t="shared" si="1"/>
        <v>0</v>
      </c>
      <c r="L130" s="29">
        <f t="shared" si="2"/>
        <v>0</v>
      </c>
      <c r="M130" s="29">
        <f t="shared" si="3"/>
        <v>0</v>
      </c>
      <c r="N130" s="29">
        <f t="shared" si="4"/>
        <v>0</v>
      </c>
      <c r="O130" s="29">
        <f t="shared" si="5"/>
        <v>0</v>
      </c>
      <c r="P130" s="29">
        <f t="shared" si="6"/>
        <v>0</v>
      </c>
      <c r="Q130" s="29">
        <f t="shared" si="7"/>
        <v>0</v>
      </c>
      <c r="R130" s="29">
        <f t="shared" si="8"/>
        <v>0</v>
      </c>
      <c r="S130" s="29">
        <f t="shared" si="9"/>
        <v>0</v>
      </c>
      <c r="T130" s="29">
        <f t="shared" si="10"/>
        <v>0</v>
      </c>
      <c r="U130" s="29">
        <f t="shared" si="11"/>
        <v>0</v>
      </c>
      <c r="V130" s="29">
        <f t="shared" si="12"/>
        <v>0</v>
      </c>
    </row>
    <row r="131" spans="1:22" ht="15">
      <c r="A131" s="2" t="s">
        <v>93</v>
      </c>
      <c r="B131" s="3"/>
      <c r="C131" s="3"/>
      <c r="D131" s="3"/>
      <c r="E131" s="3"/>
      <c r="F131" s="3"/>
      <c r="G131" s="3"/>
      <c r="H131" s="3"/>
      <c r="I131" s="3"/>
      <c r="J131" s="4"/>
      <c r="K131" s="27">
        <f t="shared" si="1"/>
        <v>0</v>
      </c>
      <c r="L131" s="29">
        <f t="shared" si="2"/>
        <v>0</v>
      </c>
      <c r="M131" s="29">
        <f t="shared" si="3"/>
        <v>0</v>
      </c>
      <c r="N131" s="29">
        <f t="shared" si="4"/>
        <v>0</v>
      </c>
      <c r="O131" s="29">
        <f t="shared" si="5"/>
        <v>0</v>
      </c>
      <c r="P131" s="29">
        <f t="shared" si="6"/>
        <v>0</v>
      </c>
      <c r="Q131" s="29">
        <f t="shared" si="7"/>
        <v>0</v>
      </c>
      <c r="R131" s="29">
        <f t="shared" si="8"/>
        <v>0</v>
      </c>
      <c r="S131" s="29">
        <f t="shared" si="9"/>
        <v>4512</v>
      </c>
      <c r="T131" s="29">
        <f t="shared" si="10"/>
        <v>0</v>
      </c>
      <c r="U131" s="29">
        <f t="shared" si="11"/>
        <v>0</v>
      </c>
      <c r="V131" s="29">
        <f t="shared" si="12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7">
        <f t="shared" si="1"/>
        <v>4153.851999999999</v>
      </c>
      <c r="L132" s="29">
        <f t="shared" si="2"/>
        <v>4153.851999999999</v>
      </c>
      <c r="M132" s="29">
        <f t="shared" si="3"/>
        <v>4153.851999999999</v>
      </c>
      <c r="N132" s="29">
        <f t="shared" si="4"/>
        <v>4153.851999999999</v>
      </c>
      <c r="O132" s="29">
        <f t="shared" si="5"/>
        <v>43446.144</v>
      </c>
      <c r="P132" s="29">
        <f t="shared" si="6"/>
        <v>4336.143999999999</v>
      </c>
      <c r="Q132" s="29">
        <f t="shared" si="7"/>
        <v>4336.143999999999</v>
      </c>
      <c r="R132" s="29">
        <f t="shared" si="8"/>
        <v>4336.143999999999</v>
      </c>
      <c r="S132" s="29">
        <f t="shared" si="9"/>
        <v>8665.851999999999</v>
      </c>
      <c r="T132" s="29">
        <f t="shared" si="10"/>
        <v>4153.851999999999</v>
      </c>
      <c r="U132" s="29">
        <f t="shared" si="11"/>
        <v>4153.851999999999</v>
      </c>
      <c r="V132" s="29">
        <f t="shared" si="12"/>
        <v>4153.851999999999</v>
      </c>
    </row>
    <row r="133" spans="11:22" ht="12.75">
      <c r="K133" s="33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8:22" ht="12.75">
      <c r="R134" t="s">
        <v>104</v>
      </c>
      <c r="U134" s="16"/>
      <c r="V134" s="25">
        <f>V110+V114-V132</f>
        <v>5374.7759999999835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2013-07-29T08:24:34Z</cp:lastPrinted>
  <dcterms:created xsi:type="dcterms:W3CDTF">2012-04-11T04:13:08Z</dcterms:created>
  <dcterms:modified xsi:type="dcterms:W3CDTF">2018-01-22T07:08:29Z</dcterms:modified>
  <cp:category/>
  <cp:version/>
  <cp:contentType/>
  <cp:contentStatus/>
</cp:coreProperties>
</file>