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<sst xmlns="http://schemas.openxmlformats.org/spreadsheetml/2006/main" count="431" uniqueCount="104">
  <si>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</si>
  <si>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</si>
  <si>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</si>
  <si>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</si>
  <si>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</si>
  <si>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</si>
  <si>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</si>
  <si>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</si>
  <si>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</si>
  <si>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</si>
  <si>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</si>
  <si>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</si>
  <si>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</si>
  <si>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</si>
  <si>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</si>
  <si>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</si>
  <si>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</si>
  <si>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</si>
  <si>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</si>
  <si>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</si>
  <si>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</si>
  <si>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</si>
  <si>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</si>
  <si>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</si>
  <si>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</si>
  <si>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</si>
  <si>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</si>
  <si>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</si>
  <si>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</si>
  <si>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</si>
  <si>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</si>
  <si>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</si>
  <si>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октябрь  </t>
  </si>
  <si>
    <t xml:space="preserve">6.начислено за ноябрь  </t>
  </si>
  <si>
    <t xml:space="preserve">6.начислено за декабрь   </t>
  </si>
  <si>
    <t xml:space="preserve">коммунальным услугам жилого дома № 8 ул. Мира  за январь  </t>
  </si>
  <si>
    <t xml:space="preserve">5. Тариф  </t>
  </si>
  <si>
    <t xml:space="preserve">коммунальным услугам жилого дома № 8 ул. Мира за февраль  </t>
  </si>
  <si>
    <t xml:space="preserve">5. Тариф </t>
  </si>
  <si>
    <t xml:space="preserve">коммунальным услугам жилого дома № 8  ул. Мира  за март  </t>
  </si>
  <si>
    <t xml:space="preserve">6.начислено за август   </t>
  </si>
  <si>
    <t xml:space="preserve">6.начислено за сентябрь  </t>
  </si>
  <si>
    <t xml:space="preserve">5.начислено за 4 квартал  </t>
  </si>
  <si>
    <t xml:space="preserve">коммунальным услугам жилого дома № 8 ул. Мира за 4 квартал  </t>
  </si>
  <si>
    <t xml:space="preserve">5.начислено за 3 квартал  </t>
  </si>
  <si>
    <t xml:space="preserve">коммунальным услугам жилого дома № 8 ул. Мира за 3 квартал  </t>
  </si>
  <si>
    <t xml:space="preserve">5.начислено за 2 квартал  </t>
  </si>
  <si>
    <t xml:space="preserve">коммунальным услугам жилого дома № 8 ул. Мира за 2 квартал  </t>
  </si>
  <si>
    <t xml:space="preserve">коммунальным услугам жилого дома № 8 ул. Мира за 1 квартал  </t>
  </si>
  <si>
    <t xml:space="preserve">5.начислено за 1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</si>
  <si>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</si>
  <si>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</si>
  <si>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</si>
  <si>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</si>
  <si>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</si>
  <si>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</si>
  <si>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</si>
  <si>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</si>
  <si>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</si>
  <si>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</si>
  <si>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</si>
  <si>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</si>
  <si>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</si>
  <si>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</si>
  <si>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</si>
  <si>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</si>
  <si>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</si>
  <si>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</si>
  <si>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</si>
  <si>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</si>
  <si>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</si>
  <si>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</si>
  <si>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</si>
  <si>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</si>
  <si>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</si>
  <si>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</si>
  <si>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</si>
  <si>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</si>
  <si>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</si>
  <si>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</si>
  <si>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</si>
  <si>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</si>
  <si>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</si>
  <si>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</si>
  <si>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</si>
  <si>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</si>
  <si>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</si>
  <si>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</si>
  <si>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</si>
  <si>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</si>
  <si>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</si>
  <si>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</si>
  <si>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</si>
  <si>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>к. Прочие работы  (сосульки)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</si>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</sst>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4">
          <cell r="C384">
            <v>468.84955752212386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2">
        <v>-9560</v>
      </c>
    </row>
    <row r="5" spans="1:11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2" t="s">
        <v>21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468.85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12673.0155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94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5809.0515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295.3755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2166.087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1406.5500000000002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Лист2!W16</f>
        <v>712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10389.063999999998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47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81</v>
      </c>
      <c r="B20" s="3"/>
      <c r="C20" s="3"/>
      <c r="D20" s="3"/>
      <c r="E20" s="3"/>
      <c r="F20" s="3"/>
      <c r="G20" s="3"/>
      <c r="H20" s="3"/>
      <c r="I20" s="3"/>
      <c r="J20" s="4"/>
      <c r="K20" s="12">
        <f>K4+K8-K15</f>
        <v>-7276.048499999999</v>
      </c>
      <c r="L20" s="16"/>
    </row>
    <row r="21" spans="1:11" ht="15">
      <c r="A21" s="2" t="s">
        <v>82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'[1]Лист1'!$C$384</f>
        <v>468.84955752212386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12</v>
      </c>
    </row>
    <row r="24" spans="1:11" ht="15">
      <c r="A24" s="2" t="s">
        <v>46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12673.0155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5809.0515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295.3755</v>
      </c>
    </row>
    <row r="28" spans="1:11" ht="15.75">
      <c r="A28" s="7" t="s">
        <v>50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2166.087</v>
      </c>
    </row>
    <row r="29" spans="1:11" ht="15.75">
      <c r="A29" s="7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1406.5500000000002</v>
      </c>
    </row>
    <row r="30" spans="1:11" ht="15.75">
      <c r="A30" s="7" t="s">
        <v>52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Лист2!W40+Лист2!AI40</f>
        <v>318.81800000000004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9995.881999999998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83</v>
      </c>
      <c r="B36" s="3"/>
      <c r="C36" s="3"/>
      <c r="D36" s="3"/>
      <c r="E36" s="3"/>
      <c r="F36" s="3"/>
      <c r="G36" s="3"/>
      <c r="H36" s="3"/>
      <c r="I36" s="3"/>
      <c r="J36" s="4"/>
      <c r="K36" s="12">
        <f>K20+K24-K31</f>
        <v>-4598.914999999997</v>
      </c>
      <c r="L36" s="16"/>
    </row>
    <row r="37" spans="1:12" ht="15">
      <c r="A37" s="2" t="s">
        <v>84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468.84955752212386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v>12</v>
      </c>
    </row>
    <row r="40" spans="1:11" ht="15">
      <c r="A40" s="2" t="s">
        <v>44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12673.0155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94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5809.0515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295.3755</v>
      </c>
    </row>
    <row r="44" spans="1:11" ht="15.75">
      <c r="A44" s="7" t="s">
        <v>50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2166.087</v>
      </c>
    </row>
    <row r="45" spans="1:11" ht="15.75">
      <c r="A45" s="7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1406.5500000000002</v>
      </c>
    </row>
    <row r="46" spans="1:11" ht="15.75">
      <c r="A46" s="7" t="s">
        <v>52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Лист2!W66+Лист2!K66</f>
        <v>318.81800000000004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9995.881999999998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85</v>
      </c>
      <c r="B52" s="3"/>
      <c r="C52" s="3"/>
      <c r="D52" s="3"/>
      <c r="E52" s="3"/>
      <c r="F52" s="3"/>
      <c r="G52" s="3"/>
      <c r="H52" s="3"/>
      <c r="I52" s="3"/>
      <c r="J52" s="4"/>
      <c r="K52" s="15">
        <f>K36+K40-K47</f>
        <v>-1921.7814999999955</v>
      </c>
      <c r="L52" s="16"/>
    </row>
    <row r="53" spans="1:12" ht="15">
      <c r="A53" s="2" t="s">
        <v>86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468.84955752212386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12</v>
      </c>
    </row>
    <row r="56" spans="1:11" ht="15">
      <c r="A56" s="2" t="s">
        <v>42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Лист2!K86+Лист2!W86*2</f>
        <v>12708.1545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94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5809.0515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295.3755</v>
      </c>
    </row>
    <row r="60" spans="1:11" ht="15.75">
      <c r="A60" s="7" t="s">
        <v>50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2166.087</v>
      </c>
    </row>
    <row r="61" spans="1:11" ht="15.75">
      <c r="A61" s="7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1406.5500000000002</v>
      </c>
    </row>
    <row r="62" spans="1:11" ht="15.75">
      <c r="A62" s="7" t="s">
        <v>52</v>
      </c>
      <c r="B62" s="6"/>
      <c r="C62" s="6"/>
      <c r="D62" s="6"/>
      <c r="E62" s="6"/>
      <c r="F62" s="6"/>
      <c r="G62" s="6"/>
      <c r="H62" s="6"/>
      <c r="I62" s="3"/>
      <c r="J62" s="4"/>
      <c r="K62" s="15">
        <v>0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9677.063999999998</v>
      </c>
    </row>
    <row r="65" spans="1:12" ht="15">
      <c r="A65" s="2" t="s">
        <v>87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-9560</v>
      </c>
      <c r="L65" s="16"/>
    </row>
    <row r="66" spans="1:11" ht="15">
      <c r="A66" s="19" t="s">
        <v>88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50727.201</v>
      </c>
    </row>
    <row r="67" spans="1:11" ht="15">
      <c r="A67" s="20" t="s">
        <v>89</v>
      </c>
      <c r="B67" s="21"/>
      <c r="C67" s="21"/>
      <c r="D67" s="21"/>
      <c r="E67" s="21"/>
      <c r="F67" s="21"/>
      <c r="G67" s="21"/>
      <c r="H67" s="21"/>
      <c r="I67" s="21"/>
      <c r="J67" s="10"/>
      <c r="K67" s="15">
        <f>K63+K47+K31+K15</f>
        <v>40057.89199999999</v>
      </c>
    </row>
    <row r="68" spans="1:11" ht="15">
      <c r="A68" s="2" t="s">
        <v>90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21</v>
      </c>
    </row>
    <row r="69" spans="1:11" ht="15">
      <c r="A69" s="2" t="s">
        <v>91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1109.3090000000084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K98">
      <selection activeCell="Y117" sqref="Y117"/>
    </sheetView>
  </sheetViews>
  <sheetFormatPr defaultColWidth="9.00390625" defaultRowHeight="12.75"/>
  <cols>
    <col min="10" max="10" width="17.25390625" style="0" customWidth="1"/>
    <col min="22" max="22" width="8.75390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35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2">
        <v>-9560</v>
      </c>
      <c r="M4" s="2" t="s">
        <v>55</v>
      </c>
      <c r="N4" s="3"/>
      <c r="O4" s="3"/>
      <c r="P4" s="3"/>
      <c r="Q4" s="3"/>
      <c r="R4" s="3"/>
      <c r="S4" s="3"/>
      <c r="T4" s="3"/>
      <c r="U4" s="3"/>
      <c r="V4" s="4"/>
      <c r="W4" s="12">
        <f>K9+K4-K27</f>
        <v>-8561.3495</v>
      </c>
      <c r="X4" s="16"/>
      <c r="Y4" s="2" t="s">
        <v>75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W9+W4-W27</f>
        <v>-8274.699</v>
      </c>
    </row>
    <row r="5" spans="1:35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 t="s">
        <v>21</v>
      </c>
      <c r="M5" s="2" t="s">
        <v>56</v>
      </c>
      <c r="N5" s="3"/>
      <c r="O5" s="3"/>
      <c r="P5" s="3"/>
      <c r="Q5" s="3"/>
      <c r="R5" s="3"/>
      <c r="S5" s="3"/>
      <c r="T5" s="3"/>
      <c r="U5" s="3"/>
      <c r="V5" s="4"/>
      <c r="W5" s="12" t="s">
        <v>21</v>
      </c>
      <c r="Y5" s="2" t="s">
        <v>76</v>
      </c>
      <c r="Z5" s="3"/>
      <c r="AA5" s="3"/>
      <c r="AB5" s="3"/>
      <c r="AC5" s="3"/>
      <c r="AD5" s="3"/>
      <c r="AE5" s="3"/>
      <c r="AF5" s="3"/>
      <c r="AG5" s="3"/>
      <c r="AH5" s="4"/>
      <c r="AI5" s="12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468.85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468.85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468.85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12</v>
      </c>
    </row>
    <row r="8" spans="1:35" ht="15">
      <c r="A8" s="2" t="s">
        <v>36</v>
      </c>
      <c r="B8" s="3"/>
      <c r="C8" s="3"/>
      <c r="D8" s="3"/>
      <c r="E8" s="3"/>
      <c r="F8" s="3"/>
      <c r="G8" s="3"/>
      <c r="H8" s="3"/>
      <c r="I8" s="3"/>
      <c r="J8" s="4"/>
      <c r="K8" s="14">
        <v>9.01</v>
      </c>
      <c r="M8" s="2" t="s">
        <v>38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9.01</v>
      </c>
      <c r="Y8" s="2" t="s">
        <v>36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9.01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4224.3385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4224.3385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4224.3385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94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1936.3505</v>
      </c>
      <c r="M11" s="7" t="s">
        <v>94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1936.3505</v>
      </c>
      <c r="Y11" s="7" t="s">
        <v>94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1936.3505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98.4585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98.4585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98.4585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</f>
        <v>722.029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722.029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722.029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468.85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468.85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468.85</v>
      </c>
    </row>
    <row r="15" spans="1:35" ht="15.75">
      <c r="A15" s="7" t="s">
        <v>77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77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77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78</v>
      </c>
      <c r="B16" s="6"/>
      <c r="C16" s="6"/>
      <c r="D16" s="6"/>
      <c r="E16" s="6"/>
      <c r="F16" s="6"/>
      <c r="G16" s="6"/>
      <c r="H16" s="6"/>
      <c r="I16" s="3"/>
      <c r="J16" s="4"/>
      <c r="K16" s="5"/>
      <c r="M16" s="7" t="s">
        <v>78</v>
      </c>
      <c r="N16" s="6"/>
      <c r="O16" s="6"/>
      <c r="P16" s="6"/>
      <c r="Q16" s="6"/>
      <c r="R16" s="6"/>
      <c r="S16" s="6"/>
      <c r="T16" s="6"/>
      <c r="U16" s="3"/>
      <c r="V16" s="4"/>
      <c r="W16" s="15">
        <f>W26</f>
        <v>712</v>
      </c>
      <c r="Y16" s="7" t="s">
        <v>78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 t="s">
        <v>21</v>
      </c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 t="s">
        <v>21</v>
      </c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 t="s">
        <v>21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2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93</v>
      </c>
      <c r="N26" s="3"/>
      <c r="O26" s="3"/>
      <c r="P26" s="3"/>
      <c r="Q26" s="3"/>
      <c r="R26" s="3"/>
      <c r="S26" s="3"/>
      <c r="T26" s="3"/>
      <c r="U26" s="3"/>
      <c r="V26" s="4"/>
      <c r="W26" s="26">
        <f>356*2</f>
        <v>712</v>
      </c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</f>
        <v>3225.6879999999996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3937.6879999999996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</f>
        <v>3225.6879999999996</v>
      </c>
    </row>
    <row r="28" spans="1:33" ht="15.75">
      <c r="A28" s="1"/>
      <c r="B28" s="1"/>
      <c r="C28" s="1"/>
      <c r="D28" s="1"/>
      <c r="E28" s="1"/>
      <c r="F28" s="22" t="s">
        <v>29</v>
      </c>
      <c r="G28" s="1"/>
      <c r="H28" s="1"/>
      <c r="I28" s="1"/>
      <c r="M28" s="1"/>
      <c r="N28" s="1"/>
      <c r="O28" s="1"/>
      <c r="P28" s="1"/>
      <c r="Q28" s="1"/>
      <c r="R28" s="22" t="s">
        <v>27</v>
      </c>
      <c r="S28" s="1"/>
      <c r="T28" s="1"/>
      <c r="U28" s="1"/>
      <c r="Y28" s="1"/>
      <c r="Z28" s="1"/>
      <c r="AA28" s="1"/>
      <c r="AB28" s="1"/>
      <c r="AC28" s="1"/>
      <c r="AD28" s="22" t="s">
        <v>25</v>
      </c>
      <c r="AE28" s="1"/>
      <c r="AF28" s="1"/>
      <c r="AG28" s="1"/>
    </row>
    <row r="29" spans="1:36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AI9+AI4-AI27</f>
        <v>-7276.048500000001</v>
      </c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-6277.398000000001</v>
      </c>
      <c r="X29" s="16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-5438.156500000001</v>
      </c>
      <c r="AJ29" s="16"/>
    </row>
    <row r="30" spans="1:35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12" t="s">
        <v>21</v>
      </c>
      <c r="M30" s="2" t="s">
        <v>58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21</v>
      </c>
      <c r="Y30" s="2" t="s">
        <v>74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21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468.85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468.85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468.85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v>12</v>
      </c>
    </row>
    <row r="33" spans="1:35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9.01</v>
      </c>
      <c r="M33" s="2" t="s">
        <v>36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9.01</v>
      </c>
      <c r="Y33" s="2" t="s">
        <v>36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9.01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4224.3385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4224.3385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4224.3385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94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1936.3505</v>
      </c>
      <c r="M36" s="7" t="s">
        <v>94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1936.3505</v>
      </c>
      <c r="Y36" s="7" t="s">
        <v>94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1936.3505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98.4585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98.4585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98.4585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722.029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722.029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722.029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468.85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468.85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468.85</v>
      </c>
    </row>
    <row r="40" spans="1:35" ht="15.75">
      <c r="A40" s="7" t="s">
        <v>77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77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159.40900000000002</v>
      </c>
      <c r="Y40" s="7" t="s">
        <v>77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159.40900000000002</v>
      </c>
    </row>
    <row r="41" spans="1:35" ht="15.75">
      <c r="A41" s="7" t="s">
        <v>78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78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78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92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21</v>
      </c>
      <c r="M45" s="2" t="s">
        <v>92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21</v>
      </c>
      <c r="Y45" s="2" t="s">
        <v>92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21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K27</f>
        <v>3225.6879999999996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3385.0969999999998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3385.0969999999998</v>
      </c>
    </row>
    <row r="54" spans="5:30" ht="12.75">
      <c r="E54" s="17" t="s">
        <v>14</v>
      </c>
      <c r="R54" s="18" t="s">
        <v>15</v>
      </c>
      <c r="AD54" s="18" t="s">
        <v>16</v>
      </c>
    </row>
    <row r="55" spans="1:36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-4598.915000000001</v>
      </c>
      <c r="L55" s="16"/>
      <c r="M55" s="2" t="s">
        <v>63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-3759.673500000001</v>
      </c>
      <c r="X55" s="16"/>
      <c r="Y55" s="2" t="s">
        <v>71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-2920.4320000000007</v>
      </c>
      <c r="AJ55" s="16"/>
    </row>
    <row r="56" spans="1:36" ht="15">
      <c r="A56" s="2" t="s">
        <v>62</v>
      </c>
      <c r="B56" s="3"/>
      <c r="C56" s="3"/>
      <c r="D56" s="3"/>
      <c r="E56" s="3"/>
      <c r="F56" s="3"/>
      <c r="G56" s="3"/>
      <c r="H56" s="3"/>
      <c r="I56" s="3"/>
      <c r="J56" s="4"/>
      <c r="K56" s="12" t="s">
        <v>21</v>
      </c>
      <c r="M56" s="2" t="s">
        <v>64</v>
      </c>
      <c r="N56" s="3"/>
      <c r="O56" s="3"/>
      <c r="P56" s="3"/>
      <c r="Q56" s="3"/>
      <c r="R56" s="3"/>
      <c r="S56" s="3"/>
      <c r="T56" s="3"/>
      <c r="U56" s="3"/>
      <c r="V56" s="4"/>
      <c r="W56" s="12"/>
      <c r="Y56" s="2" t="s">
        <v>72</v>
      </c>
      <c r="Z56" s="3"/>
      <c r="AA56" s="3"/>
      <c r="AB56" s="3"/>
      <c r="AC56" s="3"/>
      <c r="AD56" s="3"/>
      <c r="AE56" s="3"/>
      <c r="AF56" s="3"/>
      <c r="AG56" s="3"/>
      <c r="AH56" s="4"/>
      <c r="AI56" s="12"/>
      <c r="AJ56" s="16" t="s">
        <v>21</v>
      </c>
    </row>
    <row r="57" spans="1:36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468.85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468.85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468.85</v>
      </c>
      <c r="AJ57" t="s">
        <v>21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12</v>
      </c>
    </row>
    <row r="59" spans="1:35" ht="15">
      <c r="A59" s="2" t="s">
        <v>36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36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36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4224.3385</v>
      </c>
      <c r="M60" s="2" t="s">
        <v>40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4224.3385</v>
      </c>
      <c r="Y60" s="2" t="s">
        <v>41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4224.3385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94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1936.3505</v>
      </c>
      <c r="M62" s="7" t="s">
        <v>94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1936.3505</v>
      </c>
      <c r="Y62" s="7" t="s">
        <v>94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1936.3505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98.4585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98.4585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98.4585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722.029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722.029</v>
      </c>
      <c r="X64" s="23" t="s">
        <v>21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722.029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468.85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468.85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468.85</v>
      </c>
    </row>
    <row r="66" spans="1:35" ht="15.75">
      <c r="A66" s="7" t="s">
        <v>77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159.40900000000002</v>
      </c>
      <c r="M66" s="7" t="s">
        <v>77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159.40900000000002</v>
      </c>
      <c r="Y66" s="7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78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78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78</v>
      </c>
      <c r="Z67" s="6"/>
      <c r="AA67" s="6"/>
      <c r="AB67" s="6"/>
      <c r="AC67" s="6"/>
      <c r="AD67" s="6"/>
      <c r="AE67" s="6"/>
      <c r="AF67" s="6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21</v>
      </c>
      <c r="M71" s="2" t="s">
        <v>92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21</v>
      </c>
      <c r="Y71" s="2" t="s">
        <v>92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21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W52</f>
        <v>3385.0969999999998</v>
      </c>
      <c r="L78" s="23"/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3385.0969999999998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</f>
        <v>3225.6879999999996</v>
      </c>
    </row>
    <row r="80" spans="5:30" ht="12.75">
      <c r="E80" s="17" t="s">
        <v>17</v>
      </c>
      <c r="R80" s="18" t="s">
        <v>18</v>
      </c>
      <c r="AD80" s="18" t="s">
        <v>19</v>
      </c>
    </row>
    <row r="81" spans="1:35" ht="15">
      <c r="A81" s="2" t="s">
        <v>67</v>
      </c>
      <c r="B81" s="3"/>
      <c r="C81" s="3"/>
      <c r="D81" s="3"/>
      <c r="E81" s="3"/>
      <c r="F81" s="3"/>
      <c r="G81" s="3"/>
      <c r="H81" s="3"/>
      <c r="I81" s="3"/>
      <c r="J81" s="4"/>
      <c r="K81" s="15">
        <f>AI55+AI60-AI78</f>
        <v>-1921.7815000000005</v>
      </c>
      <c r="M81" s="2" t="s">
        <v>65</v>
      </c>
      <c r="N81" s="3"/>
      <c r="O81" s="3"/>
      <c r="P81" s="3"/>
      <c r="Q81" s="3"/>
      <c r="R81" s="3"/>
      <c r="S81" s="3"/>
      <c r="T81" s="3"/>
      <c r="U81" s="3"/>
      <c r="V81" s="4"/>
      <c r="W81" s="12">
        <f>K81+K86-K104</f>
        <v>-923.1310000000003</v>
      </c>
      <c r="Y81" s="2" t="s">
        <v>69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21</v>
      </c>
    </row>
    <row r="82" spans="1:35" ht="15">
      <c r="A82" s="2" t="s">
        <v>68</v>
      </c>
      <c r="B82" s="3"/>
      <c r="C82" s="3"/>
      <c r="D82" s="3"/>
      <c r="E82" s="3"/>
      <c r="F82" s="3"/>
      <c r="G82" s="3"/>
      <c r="H82" s="3"/>
      <c r="I82" s="3"/>
      <c r="J82" s="4"/>
      <c r="K82" s="15"/>
      <c r="M82" s="2" t="s">
        <v>66</v>
      </c>
      <c r="N82" s="3"/>
      <c r="O82" s="3"/>
      <c r="P82" s="3"/>
      <c r="Q82" s="3"/>
      <c r="R82" s="3"/>
      <c r="S82" s="3"/>
      <c r="T82" s="3"/>
      <c r="U82" s="3"/>
      <c r="V82" s="4"/>
      <c r="W82" s="15"/>
      <c r="Y82" s="2" t="s">
        <v>70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W81+W86-W104</f>
        <v>93.0890000000004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468.85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470.8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470.8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12</v>
      </c>
    </row>
    <row r="85" spans="1:35" ht="15">
      <c r="A85" s="2" t="s">
        <v>36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36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38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32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4224.3385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4241.908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4241.908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94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1936.3505</v>
      </c>
      <c r="M88" s="7" t="s">
        <v>94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1936.3505</v>
      </c>
      <c r="Y88" s="7" t="s">
        <v>94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1936.3505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98.4585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98.4585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98.4585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722.029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722.029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722.029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468.85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468.85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468.85</v>
      </c>
    </row>
    <row r="92" spans="1:35" ht="15.75">
      <c r="A92" s="7" t="s">
        <v>77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77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77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78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78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78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21</v>
      </c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21</v>
      </c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21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3225.6879999999996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3225.6879999999996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3225.6879999999996</v>
      </c>
    </row>
    <row r="106" ht="12.75">
      <c r="AI106" s="16" t="s">
        <v>21</v>
      </c>
    </row>
    <row r="107" ht="12.75">
      <c r="AI107" s="24">
        <f>AI82+AI86-AI104</f>
        <v>1109.3090000000016</v>
      </c>
    </row>
    <row r="108" spans="11:32" ht="15">
      <c r="K108" t="s">
        <v>95</v>
      </c>
      <c r="L108" t="s">
        <v>96</v>
      </c>
      <c r="M108" s="27" t="s">
        <v>97</v>
      </c>
      <c r="N108" t="s">
        <v>29</v>
      </c>
      <c r="O108" t="s">
        <v>27</v>
      </c>
      <c r="P108" t="s">
        <v>25</v>
      </c>
      <c r="Q108" t="s">
        <v>14</v>
      </c>
      <c r="R108" t="s">
        <v>15</v>
      </c>
      <c r="S108" t="s">
        <v>16</v>
      </c>
      <c r="T108" t="s">
        <v>98</v>
      </c>
      <c r="U108" t="s">
        <v>18</v>
      </c>
      <c r="V108" t="s">
        <v>19</v>
      </c>
      <c r="AF108" s="23"/>
    </row>
    <row r="109" spans="1:22" ht="15">
      <c r="A109" s="2" t="s">
        <v>99</v>
      </c>
      <c r="B109" s="3"/>
      <c r="C109" s="3"/>
      <c r="D109" s="3"/>
      <c r="E109" s="3"/>
      <c r="F109" s="3"/>
      <c r="G109" s="3"/>
      <c r="H109" s="3"/>
      <c r="I109" s="3"/>
      <c r="J109" s="4"/>
      <c r="K109" s="15">
        <f>K4</f>
        <v>-9560</v>
      </c>
      <c r="L109" s="28">
        <f>W4</f>
        <v>-8561.3495</v>
      </c>
      <c r="M109" s="28">
        <f>AI4</f>
        <v>-8274.699</v>
      </c>
      <c r="N109" s="28">
        <f>K29</f>
        <v>-7276.048500000001</v>
      </c>
      <c r="O109" s="28">
        <f>W29</f>
        <v>-6277.398000000001</v>
      </c>
      <c r="P109" s="28">
        <f>AI29</f>
        <v>-5438.156500000001</v>
      </c>
      <c r="Q109" s="28">
        <f>K55</f>
        <v>-4598.915000000001</v>
      </c>
      <c r="R109" s="28">
        <f>W55</f>
        <v>-3759.673500000001</v>
      </c>
      <c r="S109" s="28">
        <f>AI55</f>
        <v>-2920.4320000000007</v>
      </c>
      <c r="T109" s="28">
        <f>K81</f>
        <v>-1921.7815000000005</v>
      </c>
      <c r="U109" s="28">
        <f>W81</f>
        <v>-923.1310000000003</v>
      </c>
      <c r="V109" s="28"/>
    </row>
    <row r="110" spans="1:22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5" t="str">
        <f aca="true" t="shared" si="0" ref="K110:K132">K5</f>
        <v> </v>
      </c>
      <c r="L110" s="28" t="str">
        <f aca="true" t="shared" si="1" ref="L110:L132">W5</f>
        <v> </v>
      </c>
      <c r="M110" s="28" t="s">
        <v>21</v>
      </c>
      <c r="N110" s="28" t="str">
        <f aca="true" t="shared" si="2" ref="N110:N132">K30</f>
        <v> </v>
      </c>
      <c r="O110" s="28" t="str">
        <f aca="true" t="shared" si="3" ref="O110:O132">W30</f>
        <v> </v>
      </c>
      <c r="P110" s="28" t="str">
        <f aca="true" t="shared" si="4" ref="P110:P132">AI30</f>
        <v> </v>
      </c>
      <c r="Q110" s="28" t="str">
        <f aca="true" t="shared" si="5" ref="Q110:Q132">K56</f>
        <v> </v>
      </c>
      <c r="R110" s="28" t="s">
        <v>21</v>
      </c>
      <c r="S110" s="28" t="s">
        <v>21</v>
      </c>
      <c r="T110" s="28" t="s">
        <v>21</v>
      </c>
      <c r="U110" s="28" t="s">
        <v>21</v>
      </c>
      <c r="V110" s="28">
        <f>AI82</f>
        <v>93.0890000000004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t="shared" si="0"/>
        <v>468.85</v>
      </c>
      <c r="L111" s="30">
        <f t="shared" si="1"/>
        <v>468.85</v>
      </c>
      <c r="M111" s="30">
        <f aca="true" t="shared" si="6" ref="M110:M132">AI6</f>
        <v>468.85</v>
      </c>
      <c r="N111" s="30">
        <f t="shared" si="2"/>
        <v>468.85</v>
      </c>
      <c r="O111" s="30">
        <f t="shared" si="3"/>
        <v>468.85</v>
      </c>
      <c r="P111" s="30">
        <f t="shared" si="4"/>
        <v>468.85</v>
      </c>
      <c r="Q111" s="30">
        <f t="shared" si="5"/>
        <v>468.85</v>
      </c>
      <c r="R111" s="30">
        <f aca="true" t="shared" si="7" ref="R110:R132">W57</f>
        <v>468.85</v>
      </c>
      <c r="S111" s="30">
        <f aca="true" t="shared" si="8" ref="S110:S132">AI57</f>
        <v>468.85</v>
      </c>
      <c r="T111" s="30">
        <f aca="true" t="shared" si="9" ref="T110:T132">K83</f>
        <v>468.85</v>
      </c>
      <c r="U111" s="30">
        <f aca="true" t="shared" si="10" ref="U110:U132">W83</f>
        <v>470.8</v>
      </c>
      <c r="V111" s="30">
        <f aca="true" t="shared" si="11" ref="V111:V132">AI83</f>
        <v>470.8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6">
        <f t="shared" si="0"/>
        <v>12</v>
      </c>
      <c r="L112" s="28">
        <f t="shared" si="1"/>
        <v>12</v>
      </c>
      <c r="M112" s="28">
        <f t="shared" si="6"/>
        <v>12</v>
      </c>
      <c r="N112" s="28">
        <f t="shared" si="2"/>
        <v>12</v>
      </c>
      <c r="O112" s="28">
        <f t="shared" si="3"/>
        <v>12</v>
      </c>
      <c r="P112" s="28">
        <f t="shared" si="4"/>
        <v>12</v>
      </c>
      <c r="Q112" s="28">
        <f t="shared" si="5"/>
        <v>12</v>
      </c>
      <c r="R112" s="28">
        <f t="shared" si="7"/>
        <v>12</v>
      </c>
      <c r="S112" s="28">
        <f t="shared" si="8"/>
        <v>12</v>
      </c>
      <c r="T112" s="28">
        <f t="shared" si="9"/>
        <v>12</v>
      </c>
      <c r="U112" s="28">
        <f t="shared" si="10"/>
        <v>12</v>
      </c>
      <c r="V112" s="28">
        <f t="shared" si="11"/>
        <v>12</v>
      </c>
    </row>
    <row r="113" spans="1:22" ht="15">
      <c r="A113" s="2" t="s">
        <v>36</v>
      </c>
      <c r="B113" s="3"/>
      <c r="C113" s="3"/>
      <c r="D113" s="3"/>
      <c r="E113" s="3"/>
      <c r="F113" s="3"/>
      <c r="G113" s="3"/>
      <c r="H113" s="3"/>
      <c r="I113" s="3"/>
      <c r="J113" s="4"/>
      <c r="K113" s="31">
        <f t="shared" si="0"/>
        <v>9.01</v>
      </c>
      <c r="L113" s="32">
        <f t="shared" si="1"/>
        <v>9.01</v>
      </c>
      <c r="M113" s="32">
        <f t="shared" si="6"/>
        <v>9.01</v>
      </c>
      <c r="N113" s="32">
        <f t="shared" si="2"/>
        <v>9.01</v>
      </c>
      <c r="O113" s="32">
        <f t="shared" si="3"/>
        <v>9.01</v>
      </c>
      <c r="P113" s="32">
        <f t="shared" si="4"/>
        <v>9.01</v>
      </c>
      <c r="Q113" s="32">
        <f t="shared" si="5"/>
        <v>9.01</v>
      </c>
      <c r="R113" s="32">
        <f t="shared" si="7"/>
        <v>9.01</v>
      </c>
      <c r="S113" s="32">
        <f t="shared" si="8"/>
        <v>9.01</v>
      </c>
      <c r="T113" s="32">
        <f t="shared" si="9"/>
        <v>9.01</v>
      </c>
      <c r="U113" s="32">
        <f t="shared" si="10"/>
        <v>9.01</v>
      </c>
      <c r="V113" s="32">
        <f t="shared" si="11"/>
        <v>9.01</v>
      </c>
    </row>
    <row r="114" spans="1:22" ht="15">
      <c r="A114" s="2" t="s">
        <v>101</v>
      </c>
      <c r="B114" s="3"/>
      <c r="C114" s="3"/>
      <c r="D114" s="3"/>
      <c r="E114" s="3"/>
      <c r="F114" s="3"/>
      <c r="G114" s="3"/>
      <c r="H114" s="3"/>
      <c r="I114" s="3"/>
      <c r="J114" s="4"/>
      <c r="K114" s="26">
        <f t="shared" si="0"/>
        <v>4224.3385</v>
      </c>
      <c r="L114" s="28">
        <f t="shared" si="1"/>
        <v>4224.3385</v>
      </c>
      <c r="M114" s="28">
        <f t="shared" si="6"/>
        <v>4224.3385</v>
      </c>
      <c r="N114" s="28">
        <f t="shared" si="2"/>
        <v>4224.3385</v>
      </c>
      <c r="O114" s="28">
        <f t="shared" si="3"/>
        <v>4224.3385</v>
      </c>
      <c r="P114" s="28">
        <f t="shared" si="4"/>
        <v>4224.3385</v>
      </c>
      <c r="Q114" s="28">
        <f t="shared" si="5"/>
        <v>4224.3385</v>
      </c>
      <c r="R114" s="28">
        <f t="shared" si="7"/>
        <v>4224.3385</v>
      </c>
      <c r="S114" s="28">
        <f t="shared" si="8"/>
        <v>4224.3385</v>
      </c>
      <c r="T114" s="28">
        <f t="shared" si="9"/>
        <v>4224.3385</v>
      </c>
      <c r="U114" s="28">
        <f t="shared" si="10"/>
        <v>4241.908</v>
      </c>
      <c r="V114" s="28">
        <f t="shared" si="11"/>
        <v>4241.908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6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ht="15.75">
      <c r="A116" s="7" t="s">
        <v>94</v>
      </c>
      <c r="B116" s="3"/>
      <c r="C116" s="3"/>
      <c r="D116" s="3"/>
      <c r="E116" s="3"/>
      <c r="F116" s="3"/>
      <c r="G116" s="3"/>
      <c r="H116" s="3"/>
      <c r="I116" s="3"/>
      <c r="J116" s="4"/>
      <c r="K116" s="26">
        <f t="shared" si="0"/>
        <v>1936.3505</v>
      </c>
      <c r="L116" s="28">
        <f t="shared" si="1"/>
        <v>1936.3505</v>
      </c>
      <c r="M116" s="28">
        <f t="shared" si="6"/>
        <v>1936.3505</v>
      </c>
      <c r="N116" s="28">
        <f t="shared" si="2"/>
        <v>1936.3505</v>
      </c>
      <c r="O116" s="28">
        <f t="shared" si="3"/>
        <v>1936.3505</v>
      </c>
      <c r="P116" s="28">
        <f t="shared" si="4"/>
        <v>1936.3505</v>
      </c>
      <c r="Q116" s="28">
        <f t="shared" si="5"/>
        <v>1936.3505</v>
      </c>
      <c r="R116" s="28">
        <f t="shared" si="7"/>
        <v>1936.3505</v>
      </c>
      <c r="S116" s="28">
        <f t="shared" si="8"/>
        <v>1936.3505</v>
      </c>
      <c r="T116" s="28">
        <f t="shared" si="9"/>
        <v>1936.3505</v>
      </c>
      <c r="U116" s="28">
        <f t="shared" si="10"/>
        <v>1936.3505</v>
      </c>
      <c r="V116" s="28">
        <f t="shared" si="11"/>
        <v>1936.3505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6">
        <f t="shared" si="0"/>
        <v>98.4585</v>
      </c>
      <c r="L117" s="28">
        <f t="shared" si="1"/>
        <v>98.4585</v>
      </c>
      <c r="M117" s="28">
        <f t="shared" si="6"/>
        <v>98.4585</v>
      </c>
      <c r="N117" s="28">
        <f t="shared" si="2"/>
        <v>98.4585</v>
      </c>
      <c r="O117" s="28">
        <f t="shared" si="3"/>
        <v>98.4585</v>
      </c>
      <c r="P117" s="28">
        <f t="shared" si="4"/>
        <v>98.4585</v>
      </c>
      <c r="Q117" s="28">
        <f t="shared" si="5"/>
        <v>98.4585</v>
      </c>
      <c r="R117" s="28">
        <f t="shared" si="7"/>
        <v>98.4585</v>
      </c>
      <c r="S117" s="28">
        <f t="shared" si="8"/>
        <v>98.4585</v>
      </c>
      <c r="T117" s="28">
        <f t="shared" si="9"/>
        <v>98.4585</v>
      </c>
      <c r="U117" s="28">
        <f t="shared" si="10"/>
        <v>98.4585</v>
      </c>
      <c r="V117" s="28">
        <f t="shared" si="11"/>
        <v>98.4585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26">
        <f t="shared" si="0"/>
        <v>722.029</v>
      </c>
      <c r="L118" s="28">
        <f t="shared" si="1"/>
        <v>722.029</v>
      </c>
      <c r="M118" s="28">
        <f t="shared" si="6"/>
        <v>722.029</v>
      </c>
      <c r="N118" s="28">
        <f t="shared" si="2"/>
        <v>722.029</v>
      </c>
      <c r="O118" s="28">
        <f t="shared" si="3"/>
        <v>722.029</v>
      </c>
      <c r="P118" s="28">
        <f t="shared" si="4"/>
        <v>722.029</v>
      </c>
      <c r="Q118" s="28">
        <f t="shared" si="5"/>
        <v>722.029</v>
      </c>
      <c r="R118" s="28">
        <f t="shared" si="7"/>
        <v>722.029</v>
      </c>
      <c r="S118" s="28">
        <f t="shared" si="8"/>
        <v>722.029</v>
      </c>
      <c r="T118" s="28">
        <f t="shared" si="9"/>
        <v>722.029</v>
      </c>
      <c r="U118" s="28">
        <f t="shared" si="10"/>
        <v>722.029</v>
      </c>
      <c r="V118" s="28">
        <f t="shared" si="11"/>
        <v>722.029</v>
      </c>
    </row>
    <row r="119" spans="1:22" ht="15.75">
      <c r="A119" s="7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26">
        <f t="shared" si="0"/>
        <v>468.85</v>
      </c>
      <c r="L119" s="28">
        <f t="shared" si="1"/>
        <v>468.85</v>
      </c>
      <c r="M119" s="28">
        <f t="shared" si="6"/>
        <v>468.85</v>
      </c>
      <c r="N119" s="28">
        <f t="shared" si="2"/>
        <v>468.85</v>
      </c>
      <c r="O119" s="28">
        <f t="shared" si="3"/>
        <v>468.85</v>
      </c>
      <c r="P119" s="28">
        <f t="shared" si="4"/>
        <v>468.85</v>
      </c>
      <c r="Q119" s="28">
        <f t="shared" si="5"/>
        <v>468.85</v>
      </c>
      <c r="R119" s="28">
        <f t="shared" si="7"/>
        <v>468.85</v>
      </c>
      <c r="S119" s="28">
        <f t="shared" si="8"/>
        <v>468.85</v>
      </c>
      <c r="T119" s="28">
        <f t="shared" si="9"/>
        <v>468.85</v>
      </c>
      <c r="U119" s="28">
        <f t="shared" si="10"/>
        <v>468.85</v>
      </c>
      <c r="V119" s="28">
        <f t="shared" si="11"/>
        <v>468.85</v>
      </c>
    </row>
    <row r="120" spans="1:22" ht="15.75">
      <c r="A120" s="7" t="s">
        <v>77</v>
      </c>
      <c r="B120" s="3"/>
      <c r="C120" s="3"/>
      <c r="D120" s="3"/>
      <c r="E120" s="3"/>
      <c r="F120" s="3"/>
      <c r="G120" s="3"/>
      <c r="H120" s="3"/>
      <c r="I120" s="3"/>
      <c r="J120" s="4"/>
      <c r="K120" s="26">
        <f t="shared" si="0"/>
        <v>0</v>
      </c>
      <c r="L120" s="28">
        <f t="shared" si="1"/>
        <v>0</v>
      </c>
      <c r="M120" s="28">
        <f t="shared" si="6"/>
        <v>0</v>
      </c>
      <c r="N120" s="28">
        <f t="shared" si="2"/>
        <v>0</v>
      </c>
      <c r="O120" s="28">
        <f t="shared" si="3"/>
        <v>159.40900000000002</v>
      </c>
      <c r="P120" s="28">
        <f t="shared" si="4"/>
        <v>159.40900000000002</v>
      </c>
      <c r="Q120" s="28">
        <f t="shared" si="5"/>
        <v>159.40900000000002</v>
      </c>
      <c r="R120" s="28">
        <f t="shared" si="7"/>
        <v>159.40900000000002</v>
      </c>
      <c r="S120" s="28">
        <f t="shared" si="8"/>
        <v>0</v>
      </c>
      <c r="T120" s="28">
        <f t="shared" si="9"/>
        <v>0</v>
      </c>
      <c r="U120" s="28">
        <f t="shared" si="10"/>
        <v>0</v>
      </c>
      <c r="V120" s="28">
        <f t="shared" si="11"/>
        <v>0</v>
      </c>
    </row>
    <row r="121" spans="1:22" ht="15.75">
      <c r="A121" s="7" t="s">
        <v>78</v>
      </c>
      <c r="B121" s="6"/>
      <c r="C121" s="6"/>
      <c r="D121" s="6"/>
      <c r="E121" s="6"/>
      <c r="F121" s="6"/>
      <c r="G121" s="6"/>
      <c r="H121" s="6"/>
      <c r="I121" s="3"/>
      <c r="J121" s="4"/>
      <c r="K121" s="26">
        <f t="shared" si="0"/>
        <v>0</v>
      </c>
      <c r="L121" s="28">
        <f t="shared" si="1"/>
        <v>712</v>
      </c>
      <c r="M121" s="28">
        <f t="shared" si="6"/>
        <v>0</v>
      </c>
      <c r="N121" s="28">
        <f t="shared" si="2"/>
        <v>0</v>
      </c>
      <c r="O121" s="28">
        <f t="shared" si="3"/>
        <v>0</v>
      </c>
      <c r="P121" s="28">
        <f t="shared" si="4"/>
        <v>0</v>
      </c>
      <c r="Q121" s="28">
        <f t="shared" si="5"/>
        <v>0</v>
      </c>
      <c r="R121" s="28">
        <f t="shared" si="7"/>
        <v>0</v>
      </c>
      <c r="S121" s="28">
        <f t="shared" si="8"/>
        <v>0</v>
      </c>
      <c r="T121" s="28">
        <f t="shared" si="9"/>
        <v>0</v>
      </c>
      <c r="U121" s="28">
        <f t="shared" si="10"/>
        <v>0</v>
      </c>
      <c r="V121" s="28">
        <f t="shared" si="11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6">
        <f t="shared" si="0"/>
        <v>0</v>
      </c>
      <c r="L122" s="28">
        <f t="shared" si="1"/>
        <v>0</v>
      </c>
      <c r="M122" s="28">
        <f t="shared" si="6"/>
        <v>0</v>
      </c>
      <c r="N122" s="28">
        <f t="shared" si="2"/>
        <v>0</v>
      </c>
      <c r="O122" s="28">
        <f t="shared" si="3"/>
        <v>0</v>
      </c>
      <c r="P122" s="28">
        <f t="shared" si="4"/>
        <v>0</v>
      </c>
      <c r="Q122" s="28">
        <f t="shared" si="5"/>
        <v>0</v>
      </c>
      <c r="R122" s="28">
        <f t="shared" si="7"/>
        <v>0</v>
      </c>
      <c r="S122" s="28">
        <f t="shared" si="8"/>
        <v>0</v>
      </c>
      <c r="T122" s="28">
        <f t="shared" si="9"/>
        <v>0</v>
      </c>
      <c r="U122" s="28">
        <f t="shared" si="10"/>
        <v>0</v>
      </c>
      <c r="V122" s="28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6">
        <f t="shared" si="0"/>
        <v>0</v>
      </c>
      <c r="L123" s="28">
        <f t="shared" si="1"/>
        <v>0</v>
      </c>
      <c r="M123" s="28">
        <f t="shared" si="6"/>
        <v>0</v>
      </c>
      <c r="N123" s="28">
        <f t="shared" si="2"/>
        <v>0</v>
      </c>
      <c r="O123" s="28">
        <f t="shared" si="3"/>
        <v>0</v>
      </c>
      <c r="P123" s="28">
        <f t="shared" si="4"/>
        <v>0</v>
      </c>
      <c r="Q123" s="28">
        <f t="shared" si="5"/>
        <v>0</v>
      </c>
      <c r="R123" s="28">
        <f t="shared" si="7"/>
        <v>0</v>
      </c>
      <c r="S123" s="28">
        <f t="shared" si="8"/>
        <v>0</v>
      </c>
      <c r="T123" s="28">
        <f t="shared" si="9"/>
        <v>0</v>
      </c>
      <c r="U123" s="28">
        <f t="shared" si="10"/>
        <v>0</v>
      </c>
      <c r="V123" s="28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6">
        <f t="shared" si="0"/>
        <v>0</v>
      </c>
      <c r="L124" s="28">
        <f t="shared" si="1"/>
        <v>0</v>
      </c>
      <c r="M124" s="28">
        <f t="shared" si="6"/>
        <v>0</v>
      </c>
      <c r="N124" s="28">
        <f t="shared" si="2"/>
        <v>0</v>
      </c>
      <c r="O124" s="28">
        <f t="shared" si="3"/>
        <v>0</v>
      </c>
      <c r="P124" s="28">
        <f t="shared" si="4"/>
        <v>0</v>
      </c>
      <c r="Q124" s="28">
        <f t="shared" si="5"/>
        <v>0</v>
      </c>
      <c r="R124" s="28">
        <f t="shared" si="7"/>
        <v>0</v>
      </c>
      <c r="S124" s="28">
        <f t="shared" si="8"/>
        <v>0</v>
      </c>
      <c r="T124" s="28">
        <f t="shared" si="9"/>
        <v>0</v>
      </c>
      <c r="U124" s="28">
        <f t="shared" si="10"/>
        <v>0</v>
      </c>
      <c r="V124" s="28">
        <f t="shared" si="11"/>
        <v>0</v>
      </c>
    </row>
    <row r="125" spans="1:22" ht="15">
      <c r="A125" s="2" t="s">
        <v>92</v>
      </c>
      <c r="B125" s="3"/>
      <c r="C125" s="3"/>
      <c r="D125" s="3"/>
      <c r="E125" s="3"/>
      <c r="F125" s="3"/>
      <c r="G125" s="3"/>
      <c r="H125" s="3"/>
      <c r="I125" s="3"/>
      <c r="J125" s="4"/>
      <c r="K125" s="26" t="str">
        <f t="shared" si="0"/>
        <v> </v>
      </c>
      <c r="L125" s="28" t="str">
        <f t="shared" si="1"/>
        <v> </v>
      </c>
      <c r="M125" s="28" t="str">
        <f t="shared" si="6"/>
        <v> </v>
      </c>
      <c r="N125" s="28" t="str">
        <f t="shared" si="2"/>
        <v> </v>
      </c>
      <c r="O125" s="28" t="str">
        <f t="shared" si="3"/>
        <v> </v>
      </c>
      <c r="P125" s="28" t="str">
        <f t="shared" si="4"/>
        <v> </v>
      </c>
      <c r="Q125" s="28" t="str">
        <f t="shared" si="5"/>
        <v> </v>
      </c>
      <c r="R125" s="28" t="str">
        <f t="shared" si="7"/>
        <v> </v>
      </c>
      <c r="S125" s="28" t="str">
        <f t="shared" si="8"/>
        <v> </v>
      </c>
      <c r="T125" s="28" t="str">
        <f t="shared" si="9"/>
        <v> </v>
      </c>
      <c r="U125" s="28" t="str">
        <f t="shared" si="10"/>
        <v> </v>
      </c>
      <c r="V125" s="28" t="str">
        <f t="shared" si="11"/>
        <v> 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6">
        <f t="shared" si="0"/>
        <v>0</v>
      </c>
      <c r="L126" s="28">
        <f t="shared" si="1"/>
        <v>0</v>
      </c>
      <c r="M126" s="28">
        <f t="shared" si="6"/>
        <v>0</v>
      </c>
      <c r="N126" s="28">
        <f t="shared" si="2"/>
        <v>0</v>
      </c>
      <c r="O126" s="28">
        <f t="shared" si="3"/>
        <v>0</v>
      </c>
      <c r="P126" s="28">
        <f t="shared" si="4"/>
        <v>0</v>
      </c>
      <c r="Q126" s="28">
        <f t="shared" si="5"/>
        <v>0</v>
      </c>
      <c r="R126" s="28">
        <f t="shared" si="7"/>
        <v>0</v>
      </c>
      <c r="S126" s="28">
        <f t="shared" si="8"/>
        <v>0</v>
      </c>
      <c r="T126" s="28">
        <f t="shared" si="9"/>
        <v>0</v>
      </c>
      <c r="U126" s="28">
        <f t="shared" si="10"/>
        <v>0</v>
      </c>
      <c r="V126" s="28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6">
        <f t="shared" si="0"/>
        <v>0</v>
      </c>
      <c r="L127" s="28">
        <f t="shared" si="1"/>
        <v>0</v>
      </c>
      <c r="M127" s="28">
        <f t="shared" si="6"/>
        <v>0</v>
      </c>
      <c r="N127" s="28">
        <f t="shared" si="2"/>
        <v>0</v>
      </c>
      <c r="O127" s="28">
        <f t="shared" si="3"/>
        <v>0</v>
      </c>
      <c r="P127" s="28">
        <f t="shared" si="4"/>
        <v>0</v>
      </c>
      <c r="Q127" s="28">
        <f t="shared" si="5"/>
        <v>0</v>
      </c>
      <c r="R127" s="28">
        <f t="shared" si="7"/>
        <v>0</v>
      </c>
      <c r="S127" s="28">
        <f t="shared" si="8"/>
        <v>0</v>
      </c>
      <c r="T127" s="28">
        <f t="shared" si="9"/>
        <v>0</v>
      </c>
      <c r="U127" s="28">
        <f t="shared" si="10"/>
        <v>0</v>
      </c>
      <c r="V127" s="28">
        <f t="shared" si="11"/>
        <v>0</v>
      </c>
    </row>
    <row r="128" spans="1:22" ht="15">
      <c r="A128" s="2" t="s">
        <v>102</v>
      </c>
      <c r="B128" s="3"/>
      <c r="C128" s="3"/>
      <c r="D128" s="3"/>
      <c r="E128" s="3"/>
      <c r="F128" s="3"/>
      <c r="G128" s="3"/>
      <c r="H128" s="3"/>
      <c r="I128" s="3"/>
      <c r="J128" s="4"/>
      <c r="K128" s="26">
        <f t="shared" si="0"/>
        <v>0</v>
      </c>
      <c r="L128" s="28">
        <f t="shared" si="1"/>
        <v>0</v>
      </c>
      <c r="M128" s="28">
        <f t="shared" si="6"/>
        <v>0</v>
      </c>
      <c r="N128" s="28">
        <f t="shared" si="2"/>
        <v>0</v>
      </c>
      <c r="O128" s="28">
        <f t="shared" si="3"/>
        <v>0</v>
      </c>
      <c r="P128" s="28">
        <f t="shared" si="4"/>
        <v>0</v>
      </c>
      <c r="Q128" s="28">
        <f t="shared" si="5"/>
        <v>0</v>
      </c>
      <c r="R128" s="28">
        <f t="shared" si="7"/>
        <v>0</v>
      </c>
      <c r="S128" s="28">
        <f t="shared" si="8"/>
        <v>0</v>
      </c>
      <c r="T128" s="28">
        <f t="shared" si="9"/>
        <v>0</v>
      </c>
      <c r="U128" s="28">
        <f t="shared" si="10"/>
        <v>0</v>
      </c>
      <c r="V128" s="28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6">
        <f t="shared" si="0"/>
        <v>0</v>
      </c>
      <c r="L129" s="28">
        <f t="shared" si="1"/>
        <v>0</v>
      </c>
      <c r="M129" s="28">
        <f t="shared" si="6"/>
        <v>0</v>
      </c>
      <c r="N129" s="28">
        <f t="shared" si="2"/>
        <v>0</v>
      </c>
      <c r="O129" s="28">
        <f t="shared" si="3"/>
        <v>0</v>
      </c>
      <c r="P129" s="28">
        <f t="shared" si="4"/>
        <v>0</v>
      </c>
      <c r="Q129" s="28">
        <f t="shared" si="5"/>
        <v>0</v>
      </c>
      <c r="R129" s="28">
        <f t="shared" si="7"/>
        <v>0</v>
      </c>
      <c r="S129" s="28">
        <f t="shared" si="8"/>
        <v>0</v>
      </c>
      <c r="T129" s="28">
        <f t="shared" si="9"/>
        <v>0</v>
      </c>
      <c r="U129" s="28">
        <f t="shared" si="10"/>
        <v>0</v>
      </c>
      <c r="V129" s="28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6">
        <f t="shared" si="0"/>
        <v>0</v>
      </c>
      <c r="L130" s="28">
        <f t="shared" si="1"/>
        <v>0</v>
      </c>
      <c r="M130" s="28">
        <f t="shared" si="6"/>
        <v>0</v>
      </c>
      <c r="N130" s="28">
        <f t="shared" si="2"/>
        <v>0</v>
      </c>
      <c r="O130" s="28">
        <f t="shared" si="3"/>
        <v>0</v>
      </c>
      <c r="P130" s="28">
        <f t="shared" si="4"/>
        <v>0</v>
      </c>
      <c r="Q130" s="28">
        <f t="shared" si="5"/>
        <v>0</v>
      </c>
      <c r="R130" s="28">
        <f t="shared" si="7"/>
        <v>0</v>
      </c>
      <c r="S130" s="28">
        <f t="shared" si="8"/>
        <v>0</v>
      </c>
      <c r="T130" s="28">
        <f t="shared" si="9"/>
        <v>0</v>
      </c>
      <c r="U130" s="28">
        <f t="shared" si="10"/>
        <v>0</v>
      </c>
      <c r="V130" s="28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6">
        <f t="shared" si="0"/>
        <v>0</v>
      </c>
      <c r="L131" s="28">
        <f t="shared" si="1"/>
        <v>712</v>
      </c>
      <c r="M131" s="28">
        <f t="shared" si="6"/>
        <v>0</v>
      </c>
      <c r="N131" s="28">
        <f t="shared" si="2"/>
        <v>0</v>
      </c>
      <c r="O131" s="28">
        <f t="shared" si="3"/>
        <v>0</v>
      </c>
      <c r="P131" s="28">
        <f t="shared" si="4"/>
        <v>0</v>
      </c>
      <c r="Q131" s="28">
        <f t="shared" si="5"/>
        <v>0</v>
      </c>
      <c r="R131" s="28">
        <f t="shared" si="7"/>
        <v>0</v>
      </c>
      <c r="S131" s="28">
        <f t="shared" si="8"/>
        <v>0</v>
      </c>
      <c r="T131" s="28">
        <f t="shared" si="9"/>
        <v>0</v>
      </c>
      <c r="U131" s="28">
        <f t="shared" si="10"/>
        <v>0</v>
      </c>
      <c r="V131" s="28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6">
        <f t="shared" si="0"/>
        <v>3225.6879999999996</v>
      </c>
      <c r="L132" s="28">
        <f t="shared" si="1"/>
        <v>3937.6879999999996</v>
      </c>
      <c r="M132" s="28">
        <f t="shared" si="6"/>
        <v>3225.6879999999996</v>
      </c>
      <c r="N132" s="28">
        <f t="shared" si="2"/>
        <v>3225.6879999999996</v>
      </c>
      <c r="O132" s="28">
        <f t="shared" si="3"/>
        <v>3385.0969999999998</v>
      </c>
      <c r="P132" s="28">
        <f t="shared" si="4"/>
        <v>3385.0969999999998</v>
      </c>
      <c r="Q132" s="28">
        <f t="shared" si="5"/>
        <v>3385.0969999999998</v>
      </c>
      <c r="R132" s="28">
        <f t="shared" si="7"/>
        <v>3385.0969999999998</v>
      </c>
      <c r="S132" s="28">
        <f t="shared" si="8"/>
        <v>3225.6879999999996</v>
      </c>
      <c r="T132" s="28">
        <f t="shared" si="9"/>
        <v>3225.6879999999996</v>
      </c>
      <c r="U132" s="28">
        <f t="shared" si="10"/>
        <v>3225.6879999999996</v>
      </c>
      <c r="V132" s="28">
        <f t="shared" si="11"/>
        <v>3225.6879999999996</v>
      </c>
    </row>
    <row r="133" spans="11:22" ht="12.75">
      <c r="K133" s="33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8:22" ht="12.75">
      <c r="R134" t="s">
        <v>103</v>
      </c>
      <c r="U134" s="16"/>
      <c r="V134" s="24">
        <f>V110+V114-V132</f>
        <v>1109.3090000000016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2013-01-27T23:54:59Z</cp:lastPrinted>
  <dcterms:created xsi:type="dcterms:W3CDTF">2012-04-11T04:13:08Z</dcterms:created>
  <dcterms:modified xsi:type="dcterms:W3CDTF">2018-01-22T06:43:22Z</dcterms:modified>
  <cp:category/>
  <cp:version/>
  <cp:contentType/>
  <cp:contentStatus/>
</cp:coreProperties>
</file>