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<sst xmlns="http://schemas.openxmlformats.org/spreadsheetml/2006/main" count="428" uniqueCount="106">
  <si>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</si>
  <si>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</si>
  <si>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</si>
  <si>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</si>
  <si>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</si>
  <si>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</si>
  <si>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</si>
  <si>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</si>
  <si>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</si>
  <si>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</si>
  <si>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</si>
  <si>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</si>
  <si>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</si>
  <si>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</si>
  <si>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</si>
  <si>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</si>
  <si>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</si>
  <si>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</si>
  <si>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</si>
  <si>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</si>
  <si>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</si>
  <si>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</si>
  <si>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>5. Тариф на 2014 год</t>
  </si>
  <si>
    <t xml:space="preserve">6.начислено за январь  </t>
  </si>
  <si>
    <t xml:space="preserve">6.начислено за февраль    </t>
  </si>
  <si>
    <t>коммунальным услугам жилого дома № 6  ул. Мира  за март 2014г.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</si>
  <si>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</si>
  <si>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</si>
  <si>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</si>
  <si>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</si>
  <si>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</si>
  <si>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</si>
  <si>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</si>
  <si>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</si>
  <si>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</si>
  <si>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</si>
  <si>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</si>
  <si>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</si>
  <si>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</si>
  <si>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6 ул. Мира  за январь  </t>
  </si>
  <si>
    <t xml:space="preserve">5. Тариф  </t>
  </si>
  <si>
    <t xml:space="preserve">коммунальным услугам жилого дома № 6 ул. Мира за февраль </t>
  </si>
  <si>
    <t xml:space="preserve">5. Тариф </t>
  </si>
  <si>
    <t xml:space="preserve">коммунальным услугам жилого дома № 6 ул. Мира за 4 квартал  </t>
  </si>
  <si>
    <t xml:space="preserve">5.начислено за 4 квартал  </t>
  </si>
  <si>
    <t xml:space="preserve">коммунальным услугам жилого дома № 6 ул. Мира за 3 квартал  </t>
  </si>
  <si>
    <t xml:space="preserve">5.начислено за 3 квартал </t>
  </si>
  <si>
    <t xml:space="preserve">5.начислено за 2 квартал  </t>
  </si>
  <si>
    <t xml:space="preserve">коммунальным услугам жилого дома № 6 ул. Мира за 2 квартал  </t>
  </si>
  <si>
    <t xml:space="preserve">5.начислено за 1 квартал  </t>
  </si>
  <si>
    <t xml:space="preserve">коммунальным услугам жилого дома № 6 ул. Мира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</si>
  <si>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</si>
  <si>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</si>
  <si>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</si>
  <si>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</si>
  <si>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</si>
  <si>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</si>
  <si>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</si>
  <si>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</si>
  <si>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</si>
  <si>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</si>
  <si>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</si>
  <si>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</si>
  <si>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</si>
  <si>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</si>
  <si>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</si>
  <si>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</si>
  <si>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</si>
  <si>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</si>
  <si>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</si>
  <si>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</si>
  <si>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</si>
  <si>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</si>
  <si>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</si>
  <si>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</si>
  <si>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</si>
  <si>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</si>
  <si>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</si>
  <si>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</si>
  <si>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</si>
  <si>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</si>
  <si>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</si>
  <si>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</si>
  <si>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</si>
  <si>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</si>
  <si>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</si>
  <si>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</si>
  <si>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</si>
  <si>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</si>
  <si>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</si>
  <si>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</si>
  <si>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</si>
  <si>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</si>
  <si>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</si>
  <si>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к. Прочие работы  (сосульки)</t>
  </si>
  <si>
    <t>к. Прочие работы  (крыша)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</si>
  <si>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</si>
  <si>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(по чекам)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</si>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</sst>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2">
          <cell r="C382">
            <v>982.2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4975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982.2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27580.176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12169.457999999999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618.7860000000001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5569.074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2946.6000000000004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Лист2!AI16+Лист2!W16+Лист2!K16</f>
        <v>9870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31173.917999999998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2" ht="15">
      <c r="A22" s="2" t="s">
        <v>83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1381.2580000000016</v>
      </c>
      <c r="L22" s="17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'[1]Лист1'!$C$382</f>
        <v>982.2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24</v>
      </c>
    </row>
    <row r="25" spans="1:11" ht="15">
      <c r="A25" s="2" t="s">
        <v>47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27580.176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12169.457999999999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618.7860000000001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5569.074</v>
      </c>
    </row>
    <row r="30" spans="1:11" ht="15.75">
      <c r="A30" s="7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2946.6000000000004</v>
      </c>
    </row>
    <row r="31" spans="1:11" ht="15.75">
      <c r="A31" s="7" t="s">
        <v>53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Лист2!W40+Лист2!AI40+Лист2!AI41</f>
        <v>3733.896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25037.814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85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3923.6200000000026</v>
      </c>
      <c r="L38" s="17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982.2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24</v>
      </c>
    </row>
    <row r="41" spans="1:11" ht="15">
      <c r="A41" s="2" t="s">
        <v>46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27580.176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12169.457999999999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618.7860000000001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5569.074</v>
      </c>
    </row>
    <row r="46" spans="1:11" ht="15.75">
      <c r="A46" s="7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2946.6000000000004</v>
      </c>
    </row>
    <row r="47" spans="1:11" ht="15.75">
      <c r="A47" s="7" t="s">
        <v>53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Лист2!W66+Лист2!W67+Лист2!K66</f>
        <v>3887.8959999999997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25191.814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87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6311.982000000004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982.2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24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27587.664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12169.457999999999</v>
      </c>
    </row>
    <row r="60" spans="1:14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618.7860000000001</v>
      </c>
      <c r="N60" t="s">
        <v>21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5569.074</v>
      </c>
    </row>
    <row r="62" spans="1:11" ht="15.75">
      <c r="A62" s="7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2946.6000000000004</v>
      </c>
    </row>
    <row r="63" spans="1:11" ht="15.75">
      <c r="A63" s="7" t="s">
        <v>53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21303.917999999998</v>
      </c>
    </row>
    <row r="66" spans="1:12" ht="15">
      <c r="A66" s="2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4975</v>
      </c>
      <c r="L66" s="16"/>
    </row>
    <row r="67" spans="1:12" ht="15">
      <c r="A67" s="21" t="s">
        <v>89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110328.19200000001</v>
      </c>
      <c r="L67" s="16"/>
    </row>
    <row r="68" spans="1:11" ht="15">
      <c r="A68" s="22" t="s">
        <v>90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102707.464</v>
      </c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92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12595.728000000003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I95">
      <selection activeCell="K113" sqref="K113:V113"/>
    </sheetView>
  </sheetViews>
  <sheetFormatPr defaultColWidth="9.00390625" defaultRowHeight="12.75"/>
  <cols>
    <col min="10" max="10" width="18.00390625" style="0" customWidth="1"/>
    <col min="22" max="22" width="8.87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 t="s">
        <v>41</v>
      </c>
      <c r="O2" s="1"/>
      <c r="P2" s="1"/>
      <c r="Q2" s="1"/>
      <c r="R2" s="1"/>
      <c r="S2" s="1"/>
      <c r="T2" s="1"/>
      <c r="U2" s="1"/>
      <c r="Y2" s="1"/>
      <c r="Z2" s="1" t="s">
        <v>25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4975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4877.085999999999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5477.171999999999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982.2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982.2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982.2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40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22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9193.392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9193.392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9193.392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4056.486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4056.486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4056.486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206.262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206.262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206.262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1856.358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1856.358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1856.358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982.2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982.2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982.2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K21</f>
        <v>2190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5">
        <f>W26</f>
        <v>1492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AI21+AI26</f>
        <v>6188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21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21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21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>
        <v>2190</v>
      </c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4380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26">
        <f>746*2</f>
        <v>1492</v>
      </c>
      <c r="Y26" s="2" t="s">
        <v>95</v>
      </c>
      <c r="Z26" s="3"/>
      <c r="AA26" s="3"/>
      <c r="AB26" s="3"/>
      <c r="AC26" s="3"/>
      <c r="AD26" s="3"/>
      <c r="AE26" s="3"/>
      <c r="AF26" s="3"/>
      <c r="AG26" s="3"/>
      <c r="AH26" s="4"/>
      <c r="AI26" s="26">
        <f>901+907</f>
        <v>1808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9291.306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8593.306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13289.306</v>
      </c>
    </row>
    <row r="28" spans="1:33" ht="15.75">
      <c r="A28" s="1"/>
      <c r="B28" s="1"/>
      <c r="C28" s="1"/>
      <c r="D28" s="1"/>
      <c r="E28" s="24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1381.257999999998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3473.3439999999982</v>
      </c>
      <c r="Y30" s="2" t="s">
        <v>77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5231.481999999997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982.2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982.2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982.2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22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9193.392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9193.392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9193.392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4056.486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4056.486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4056.486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206.262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206.262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206.262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1856.358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1856.358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1856.358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982.2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982.2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982.2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333.94800000000004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333.94800000000004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AI46</f>
        <v>3066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21</v>
      </c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21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21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f>876+2190</f>
        <v>3066</v>
      </c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7101.306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7435.254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10501.254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3923.6199999999953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5681.757999999995</v>
      </c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4219.895999999993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982.2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v>982.2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982.2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24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9193.392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W57*W59</f>
        <v>9193.392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9193.392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4056.486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4056.486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4056.486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206.262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206.262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206.262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1856.358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1856.358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1856.358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982.2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982.2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982.2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333.94800000000004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333.94800000000004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5">
        <f>W77</f>
        <v>3220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21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21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21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97</v>
      </c>
      <c r="N77" s="3"/>
      <c r="O77" s="3"/>
      <c r="P77" s="3"/>
      <c r="Q77" s="3"/>
      <c r="R77" s="3"/>
      <c r="S77" s="3"/>
      <c r="T77" s="3"/>
      <c r="U77" s="3"/>
      <c r="V77" s="4"/>
      <c r="W77" s="26">
        <v>3220</v>
      </c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7435.254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10655.254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7101.306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21</v>
      </c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21</v>
      </c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21</v>
      </c>
    </row>
    <row r="82" spans="1:35" ht="15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6311.981999999994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8404.067999999992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10499.89799999999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982.2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982.6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982.6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24</v>
      </c>
    </row>
    <row r="85" spans="1:35" ht="15">
      <c r="A85" s="2" t="s">
        <v>40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40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9193.392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9197.136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9197.136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4056.486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4056.486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4056.486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206.262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206.262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206.262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1856.358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1856.358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1856.358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982.2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982.2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982.2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21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7101.306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7101.306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7101.306</v>
      </c>
    </row>
    <row r="105" ht="12.75">
      <c r="W105" t="s">
        <v>21</v>
      </c>
    </row>
    <row r="106" ht="12.75">
      <c r="AI106" s="16" t="s">
        <v>21</v>
      </c>
    </row>
    <row r="107" ht="12.75">
      <c r="AI107" s="25">
        <f>AI82+AI86-AI104</f>
        <v>12595.727999999992</v>
      </c>
    </row>
    <row r="108" spans="11:22" ht="15">
      <c r="K108" t="s">
        <v>98</v>
      </c>
      <c r="L108" t="s">
        <v>99</v>
      </c>
      <c r="M108" s="27" t="s">
        <v>100</v>
      </c>
      <c r="N108" t="s">
        <v>31</v>
      </c>
      <c r="O108" t="s">
        <v>29</v>
      </c>
      <c r="P108" t="s">
        <v>27</v>
      </c>
      <c r="Q108" t="s">
        <v>14</v>
      </c>
      <c r="R108" t="s">
        <v>15</v>
      </c>
      <c r="S108" t="s">
        <v>16</v>
      </c>
      <c r="T108" t="s">
        <v>101</v>
      </c>
      <c r="U108" t="s">
        <v>18</v>
      </c>
      <c r="V108" t="s">
        <v>19</v>
      </c>
    </row>
    <row r="109" spans="1:22" ht="15">
      <c r="A109" s="2" t="s">
        <v>102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ht="15">
      <c r="A110" s="2" t="s">
        <v>103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4975</v>
      </c>
      <c r="L110" s="28">
        <f>W5</f>
        <v>4877.085999999999</v>
      </c>
      <c r="M110" s="28">
        <f>AI5</f>
        <v>5477.171999999999</v>
      </c>
      <c r="N110" s="28">
        <f>K30</f>
        <v>1381.257999999998</v>
      </c>
      <c r="O110" s="28">
        <f>W30</f>
        <v>3473.3439999999982</v>
      </c>
      <c r="P110" s="28">
        <f>AI30</f>
        <v>5231.481999999997</v>
      </c>
      <c r="Q110" s="28">
        <f>K56</f>
        <v>3923.6199999999953</v>
      </c>
      <c r="R110" s="28">
        <f>W56</f>
        <v>5681.757999999995</v>
      </c>
      <c r="S110" s="28">
        <f>AI56</f>
        <v>4219.895999999993</v>
      </c>
      <c r="T110" s="28">
        <f>K82</f>
        <v>6311.981999999994</v>
      </c>
      <c r="U110" s="28">
        <f>W82</f>
        <v>8404.067999999992</v>
      </c>
      <c r="V110" s="28">
        <f>AI82</f>
        <v>10499.89799999999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6">
        <f aca="true" t="shared" si="0" ref="K111:K132">K6</f>
        <v>982.2</v>
      </c>
      <c r="L111" s="28">
        <f aca="true" t="shared" si="1" ref="L111:L132">W6</f>
        <v>982.2</v>
      </c>
      <c r="M111" s="28">
        <f aca="true" t="shared" si="2" ref="M111:M132">AI6</f>
        <v>982.2</v>
      </c>
      <c r="N111" s="28">
        <f aca="true" t="shared" si="3" ref="N111:N132">K31</f>
        <v>982.2</v>
      </c>
      <c r="O111" s="28">
        <f aca="true" t="shared" si="4" ref="O111:O132">W31</f>
        <v>982.2</v>
      </c>
      <c r="P111" s="28">
        <f aca="true" t="shared" si="5" ref="P111:P132">AI31</f>
        <v>982.2</v>
      </c>
      <c r="Q111" s="28">
        <f aca="true" t="shared" si="6" ref="Q111:Q132">K57</f>
        <v>982.2</v>
      </c>
      <c r="R111" s="28">
        <f aca="true" t="shared" si="7" ref="R111:R132">W57</f>
        <v>982.2</v>
      </c>
      <c r="S111" s="28">
        <f aca="true" t="shared" si="8" ref="S111:S132">AI57</f>
        <v>982.2</v>
      </c>
      <c r="T111" s="28">
        <f aca="true" t="shared" si="9" ref="T111:T132">K83</f>
        <v>982.2</v>
      </c>
      <c r="U111" s="28">
        <f aca="true" t="shared" si="10" ref="U111:U132">W83</f>
        <v>982.6</v>
      </c>
      <c r="V111" s="28">
        <f aca="true" t="shared" si="11" ref="V111:V132">AI83</f>
        <v>982.6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0"/>
        <v>24</v>
      </c>
      <c r="L112" s="28">
        <f t="shared" si="1"/>
        <v>24</v>
      </c>
      <c r="M112" s="28">
        <f t="shared" si="2"/>
        <v>24</v>
      </c>
      <c r="N112" s="28">
        <f t="shared" si="3"/>
        <v>24</v>
      </c>
      <c r="O112" s="28">
        <f t="shared" si="4"/>
        <v>24</v>
      </c>
      <c r="P112" s="28">
        <f t="shared" si="5"/>
        <v>24</v>
      </c>
      <c r="Q112" s="28">
        <f t="shared" si="6"/>
        <v>24</v>
      </c>
      <c r="R112" s="28">
        <f t="shared" si="7"/>
        <v>24</v>
      </c>
      <c r="S112" s="28">
        <f t="shared" si="8"/>
        <v>24</v>
      </c>
      <c r="T112" s="28">
        <f t="shared" si="9"/>
        <v>24</v>
      </c>
      <c r="U112" s="28">
        <f t="shared" si="10"/>
        <v>24</v>
      </c>
      <c r="V112" s="28">
        <f t="shared" si="11"/>
        <v>24</v>
      </c>
    </row>
    <row r="113" spans="1:22" ht="15">
      <c r="A113" s="2" t="s">
        <v>40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9.36</v>
      </c>
      <c r="L113" s="30">
        <f t="shared" si="1"/>
        <v>9.36</v>
      </c>
      <c r="M113" s="30">
        <f t="shared" si="2"/>
        <v>9.36</v>
      </c>
      <c r="N113" s="30">
        <f t="shared" si="3"/>
        <v>9.36</v>
      </c>
      <c r="O113" s="30">
        <f t="shared" si="4"/>
        <v>9.36</v>
      </c>
      <c r="P113" s="30">
        <f t="shared" si="5"/>
        <v>9.36</v>
      </c>
      <c r="Q113" s="30">
        <f t="shared" si="6"/>
        <v>9.36</v>
      </c>
      <c r="R113" s="30">
        <f t="shared" si="7"/>
        <v>9.36</v>
      </c>
      <c r="S113" s="30">
        <f t="shared" si="8"/>
        <v>9.36</v>
      </c>
      <c r="T113" s="30">
        <f t="shared" si="9"/>
        <v>9.36</v>
      </c>
      <c r="U113" s="30">
        <f t="shared" si="10"/>
        <v>9.36</v>
      </c>
      <c r="V113" s="30">
        <f t="shared" si="11"/>
        <v>9.36</v>
      </c>
    </row>
    <row r="114" spans="1:22" ht="15">
      <c r="A114" s="2" t="s">
        <v>23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0"/>
        <v>9193.392</v>
      </c>
      <c r="L114" s="28">
        <f t="shared" si="1"/>
        <v>9193.392</v>
      </c>
      <c r="M114" s="28">
        <f t="shared" si="2"/>
        <v>9193.392</v>
      </c>
      <c r="N114" s="28">
        <f t="shared" si="3"/>
        <v>9193.392</v>
      </c>
      <c r="O114" s="28">
        <f t="shared" si="4"/>
        <v>9193.392</v>
      </c>
      <c r="P114" s="28">
        <f t="shared" si="5"/>
        <v>9193.392</v>
      </c>
      <c r="Q114" s="28">
        <f t="shared" si="6"/>
        <v>9193.392</v>
      </c>
      <c r="R114" s="28">
        <f t="shared" si="7"/>
        <v>9193.392</v>
      </c>
      <c r="S114" s="28">
        <f t="shared" si="8"/>
        <v>9193.392</v>
      </c>
      <c r="T114" s="28">
        <f t="shared" si="9"/>
        <v>9193.392</v>
      </c>
      <c r="U114" s="28">
        <f t="shared" si="10"/>
        <v>9197.136</v>
      </c>
      <c r="V114" s="28">
        <f t="shared" si="11"/>
        <v>9197.136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96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0"/>
        <v>4056.486</v>
      </c>
      <c r="L116" s="28">
        <f t="shared" si="1"/>
        <v>4056.486</v>
      </c>
      <c r="M116" s="28">
        <f t="shared" si="2"/>
        <v>4056.486</v>
      </c>
      <c r="N116" s="28">
        <f t="shared" si="3"/>
        <v>4056.486</v>
      </c>
      <c r="O116" s="28">
        <f t="shared" si="4"/>
        <v>4056.486</v>
      </c>
      <c r="P116" s="28">
        <f t="shared" si="5"/>
        <v>4056.486</v>
      </c>
      <c r="Q116" s="28">
        <f t="shared" si="6"/>
        <v>4056.486</v>
      </c>
      <c r="R116" s="28">
        <f t="shared" si="7"/>
        <v>4056.486</v>
      </c>
      <c r="S116" s="28">
        <f t="shared" si="8"/>
        <v>4056.486</v>
      </c>
      <c r="T116" s="28">
        <f t="shared" si="9"/>
        <v>4056.486</v>
      </c>
      <c r="U116" s="28">
        <f t="shared" si="10"/>
        <v>4056.486</v>
      </c>
      <c r="V116" s="28">
        <f t="shared" si="11"/>
        <v>4056.486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206.262</v>
      </c>
      <c r="L117" s="28">
        <f t="shared" si="1"/>
        <v>206.262</v>
      </c>
      <c r="M117" s="28">
        <f t="shared" si="2"/>
        <v>206.262</v>
      </c>
      <c r="N117" s="28">
        <f t="shared" si="3"/>
        <v>206.262</v>
      </c>
      <c r="O117" s="28">
        <f t="shared" si="4"/>
        <v>206.262</v>
      </c>
      <c r="P117" s="28">
        <f t="shared" si="5"/>
        <v>206.262</v>
      </c>
      <c r="Q117" s="28">
        <f t="shared" si="6"/>
        <v>206.262</v>
      </c>
      <c r="R117" s="28">
        <f t="shared" si="7"/>
        <v>206.262</v>
      </c>
      <c r="S117" s="28">
        <f t="shared" si="8"/>
        <v>206.262</v>
      </c>
      <c r="T117" s="28">
        <f t="shared" si="9"/>
        <v>206.262</v>
      </c>
      <c r="U117" s="28">
        <f t="shared" si="10"/>
        <v>206.262</v>
      </c>
      <c r="V117" s="28">
        <f t="shared" si="11"/>
        <v>206.262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1856.358</v>
      </c>
      <c r="L118" s="28">
        <f t="shared" si="1"/>
        <v>1856.358</v>
      </c>
      <c r="M118" s="28">
        <f t="shared" si="2"/>
        <v>1856.358</v>
      </c>
      <c r="N118" s="28">
        <f t="shared" si="3"/>
        <v>1856.358</v>
      </c>
      <c r="O118" s="28">
        <f t="shared" si="4"/>
        <v>1856.358</v>
      </c>
      <c r="P118" s="28">
        <f t="shared" si="5"/>
        <v>1856.358</v>
      </c>
      <c r="Q118" s="28">
        <f t="shared" si="6"/>
        <v>1856.358</v>
      </c>
      <c r="R118" s="28">
        <f t="shared" si="7"/>
        <v>1856.358</v>
      </c>
      <c r="S118" s="28">
        <f t="shared" si="8"/>
        <v>1856.358</v>
      </c>
      <c r="T118" s="28">
        <f t="shared" si="9"/>
        <v>1856.358</v>
      </c>
      <c r="U118" s="28">
        <f t="shared" si="10"/>
        <v>1856.358</v>
      </c>
      <c r="V118" s="28">
        <f t="shared" si="11"/>
        <v>1856.358</v>
      </c>
    </row>
    <row r="119" spans="1:22" ht="15.75">
      <c r="A119" s="7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982.2</v>
      </c>
      <c r="L119" s="28">
        <f t="shared" si="1"/>
        <v>982.2</v>
      </c>
      <c r="M119" s="28">
        <f t="shared" si="2"/>
        <v>982.2</v>
      </c>
      <c r="N119" s="28">
        <f t="shared" si="3"/>
        <v>982.2</v>
      </c>
      <c r="O119" s="28">
        <f t="shared" si="4"/>
        <v>982.2</v>
      </c>
      <c r="P119" s="28">
        <f t="shared" si="5"/>
        <v>982.2</v>
      </c>
      <c r="Q119" s="28">
        <f t="shared" si="6"/>
        <v>982.2</v>
      </c>
      <c r="R119" s="28">
        <f t="shared" si="7"/>
        <v>982.2</v>
      </c>
      <c r="S119" s="28">
        <f t="shared" si="8"/>
        <v>982.2</v>
      </c>
      <c r="T119" s="28">
        <f t="shared" si="9"/>
        <v>982.2</v>
      </c>
      <c r="U119" s="28">
        <f t="shared" si="10"/>
        <v>982.2</v>
      </c>
      <c r="V119" s="28">
        <f t="shared" si="11"/>
        <v>982.2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0</v>
      </c>
      <c r="L120" s="28">
        <f t="shared" si="1"/>
        <v>0</v>
      </c>
      <c r="M120" s="28">
        <f t="shared" si="2"/>
        <v>0</v>
      </c>
      <c r="N120" s="28">
        <f t="shared" si="3"/>
        <v>0</v>
      </c>
      <c r="O120" s="28">
        <f t="shared" si="4"/>
        <v>333.94800000000004</v>
      </c>
      <c r="P120" s="28">
        <f t="shared" si="5"/>
        <v>333.94800000000004</v>
      </c>
      <c r="Q120" s="28">
        <f t="shared" si="6"/>
        <v>333.94800000000004</v>
      </c>
      <c r="R120" s="28">
        <f t="shared" si="7"/>
        <v>333.94800000000004</v>
      </c>
      <c r="S120" s="28">
        <f t="shared" si="8"/>
        <v>0</v>
      </c>
      <c r="T120" s="28">
        <f t="shared" si="9"/>
        <v>0</v>
      </c>
      <c r="U120" s="28">
        <f t="shared" si="10"/>
        <v>0</v>
      </c>
      <c r="V120" s="28">
        <f t="shared" si="11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 t="shared" si="0"/>
        <v>2190</v>
      </c>
      <c r="L121" s="28">
        <f t="shared" si="1"/>
        <v>1492</v>
      </c>
      <c r="M121" s="28">
        <f t="shared" si="2"/>
        <v>6188</v>
      </c>
      <c r="N121" s="28">
        <f t="shared" si="3"/>
        <v>0</v>
      </c>
      <c r="O121" s="28">
        <f t="shared" si="4"/>
        <v>0</v>
      </c>
      <c r="P121" s="28">
        <f t="shared" si="5"/>
        <v>3066</v>
      </c>
      <c r="Q121" s="28">
        <f t="shared" si="6"/>
        <v>0</v>
      </c>
      <c r="R121" s="28">
        <f t="shared" si="7"/>
        <v>3220</v>
      </c>
      <c r="S121" s="28">
        <f t="shared" si="8"/>
        <v>0</v>
      </c>
      <c r="T121" s="28">
        <f t="shared" si="9"/>
        <v>0</v>
      </c>
      <c r="U121" s="28">
        <f t="shared" si="10"/>
        <v>0</v>
      </c>
      <c r="V121" s="28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0"/>
        <v>0</v>
      </c>
      <c r="L122" s="28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0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28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28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26" t="str">
        <f t="shared" si="0"/>
        <v> </v>
      </c>
      <c r="L125" s="28" t="str">
        <f t="shared" si="1"/>
        <v> </v>
      </c>
      <c r="M125" s="28" t="str">
        <f t="shared" si="2"/>
        <v> </v>
      </c>
      <c r="N125" s="28" t="str">
        <f t="shared" si="3"/>
        <v> </v>
      </c>
      <c r="O125" s="28" t="str">
        <f t="shared" si="4"/>
        <v> </v>
      </c>
      <c r="P125" s="28" t="str">
        <f t="shared" si="5"/>
        <v> </v>
      </c>
      <c r="Q125" s="28" t="str">
        <f t="shared" si="6"/>
        <v> </v>
      </c>
      <c r="R125" s="28" t="str">
        <f t="shared" si="7"/>
        <v> </v>
      </c>
      <c r="S125" s="28" t="str">
        <f t="shared" si="8"/>
        <v> </v>
      </c>
      <c r="T125" s="28" t="str">
        <f t="shared" si="9"/>
        <v> </v>
      </c>
      <c r="U125" s="28" t="str">
        <f t="shared" si="10"/>
        <v> </v>
      </c>
      <c r="V125" s="28" t="str">
        <f t="shared" si="11"/>
        <v> 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6">
        <f t="shared" si="0"/>
        <v>2190</v>
      </c>
      <c r="L126" s="28">
        <f t="shared" si="1"/>
        <v>0</v>
      </c>
      <c r="M126" s="28">
        <f t="shared" si="2"/>
        <v>4380</v>
      </c>
      <c r="N126" s="28">
        <f t="shared" si="3"/>
        <v>0</v>
      </c>
      <c r="O126" s="28">
        <f t="shared" si="4"/>
        <v>0</v>
      </c>
      <c r="P126" s="28">
        <f t="shared" si="5"/>
        <v>3066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0"/>
        <v>0</v>
      </c>
      <c r="L127" s="28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9"/>
        <v>0</v>
      </c>
      <c r="U127" s="28">
        <f t="shared" si="10"/>
        <v>0</v>
      </c>
      <c r="V127" s="28">
        <f t="shared" si="11"/>
        <v>0</v>
      </c>
    </row>
    <row r="128" spans="1:22" ht="15">
      <c r="A128" s="2" t="s">
        <v>104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0</v>
      </c>
      <c r="L128" s="28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6">
        <f t="shared" si="0"/>
        <v>0</v>
      </c>
      <c r="L129" s="28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0"/>
        <v>0</v>
      </c>
      <c r="L130" s="28">
        <f t="shared" si="1"/>
        <v>0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28">
        <f t="shared" si="1"/>
        <v>1492</v>
      </c>
      <c r="M131" s="28">
        <f t="shared" si="2"/>
        <v>1808</v>
      </c>
      <c r="N131" s="28">
        <f t="shared" si="3"/>
        <v>0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8">
        <f t="shared" si="7"/>
        <v>3220</v>
      </c>
      <c r="S131" s="28">
        <f t="shared" si="8"/>
        <v>0</v>
      </c>
      <c r="T131" s="28">
        <f t="shared" si="9"/>
        <v>0</v>
      </c>
      <c r="U131" s="28">
        <f t="shared" si="10"/>
        <v>0</v>
      </c>
      <c r="V131" s="28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6">
        <f t="shared" si="0"/>
        <v>9291.306</v>
      </c>
      <c r="L132" s="28">
        <f t="shared" si="1"/>
        <v>8593.306</v>
      </c>
      <c r="M132" s="28">
        <f t="shared" si="2"/>
        <v>13289.306</v>
      </c>
      <c r="N132" s="28">
        <f t="shared" si="3"/>
        <v>7101.306</v>
      </c>
      <c r="O132" s="28">
        <f t="shared" si="4"/>
        <v>7435.254</v>
      </c>
      <c r="P132" s="28">
        <f t="shared" si="5"/>
        <v>10501.254</v>
      </c>
      <c r="Q132" s="28">
        <f t="shared" si="6"/>
        <v>7435.254</v>
      </c>
      <c r="R132" s="28">
        <f t="shared" si="7"/>
        <v>10655.254</v>
      </c>
      <c r="S132" s="28">
        <f t="shared" si="8"/>
        <v>7101.306</v>
      </c>
      <c r="T132" s="28">
        <f t="shared" si="9"/>
        <v>7101.306</v>
      </c>
      <c r="U132" s="28">
        <f t="shared" si="10"/>
        <v>7101.306</v>
      </c>
      <c r="V132" s="28">
        <f t="shared" si="11"/>
        <v>7101.306</v>
      </c>
    </row>
    <row r="133" spans="11:22" ht="12.75"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18:22" ht="12.75">
      <c r="R134" t="s">
        <v>105</v>
      </c>
      <c r="U134" s="16"/>
      <c r="V134" s="25">
        <f>V110+V114-V132</f>
        <v>12595.727999999992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2017-10-27T08:06:27Z</cp:lastPrinted>
  <dcterms:created xsi:type="dcterms:W3CDTF">2012-04-11T04:13:08Z</dcterms:created>
  <dcterms:modified xsi:type="dcterms:W3CDTF">2018-01-22T06:40:16Z</dcterms:modified>
  <cp:category/>
  <cp:version/>
  <cp:contentType/>
  <cp:contentStatus/>
</cp:coreProperties>
</file>