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<sst xmlns="http://schemas.openxmlformats.org/spreadsheetml/2006/main" count="407" uniqueCount="95">
  <si>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</si>
  <si>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</si>
  <si>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</si>
  <si>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</si>
  <si>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</si>
  <si>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</si>
  <si>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</si>
  <si>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</si>
  <si>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</si>
  <si>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</si>
  <si>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</si>
  <si>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</si>
  <si>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</si>
  <si>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</si>
  <si>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</si>
  <si>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</si>
  <si>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</si>
  <si>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</si>
  <si>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</si>
  <si>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</si>
  <si>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</si>
  <si>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</si>
  <si>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</si>
  <si>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</si>
  <si>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</si>
  <si>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</si>
  <si>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сентябрь  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</si>
  <si>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</si>
  <si>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</si>
  <si>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</si>
  <si>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</si>
  <si>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август  </t>
  </si>
  <si>
    <t xml:space="preserve">6.начислено за декабрь  </t>
  </si>
  <si>
    <t>6.начислено за ноябрь  4</t>
  </si>
  <si>
    <t xml:space="preserve">6.начислено за октябрь  </t>
  </si>
  <si>
    <t xml:space="preserve">коммунальным услугам жилого дома № 1 ул. Лавренева за 1 квартал  </t>
  </si>
  <si>
    <t xml:space="preserve">5.начислено за 1 квартал  </t>
  </si>
  <si>
    <t xml:space="preserve">коммунальным услугам жилого дома № 1 ул. Лавренева за 2 квартал </t>
  </si>
  <si>
    <t xml:space="preserve">5.начислено за 2 квартал  </t>
  </si>
  <si>
    <t xml:space="preserve">коммунальным услугам жилого дома № 1 ул. Лавренева за 3 квартал  </t>
  </si>
  <si>
    <t xml:space="preserve">5.начислено за 3 квартал  </t>
  </si>
  <si>
    <t xml:space="preserve">коммунальным услугам жилого дома № 1 ул. Лавренева за 4 квартал  </t>
  </si>
  <si>
    <t xml:space="preserve">5.начислено за 4 квартал   </t>
  </si>
  <si>
    <t xml:space="preserve">коммунальным услугам жилого дома № 1   ул. Лавренева  за январь  </t>
  </si>
  <si>
    <t xml:space="preserve">5. Тариф  </t>
  </si>
  <si>
    <t xml:space="preserve">коммунальным услугам жилого дома № 1 ул. Лавренева за февраль  </t>
  </si>
  <si>
    <t xml:space="preserve">коммунальным услугам жилого дома № 1 ул. Лавренева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</si>
  <si>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</si>
  <si>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</si>
  <si>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</si>
  <si>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</si>
  <si>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</si>
  <si>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</si>
  <si>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</si>
  <si>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</si>
  <si>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</si>
  <si>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</si>
  <si>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</si>
  <si>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</si>
  <si>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</si>
  <si>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</si>
  <si>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</si>
  <si>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</si>
  <si>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</si>
  <si>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</si>
  <si>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</si>
  <si>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</si>
  <si>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</si>
  <si>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</si>
  <si>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</si>
  <si>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</si>
  <si>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</si>
  <si>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</si>
  <si>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</si>
  <si>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</si>
  <si>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</si>
  <si>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</si>
  <si>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</si>
  <si>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</si>
  <si>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01.03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</si>
  <si>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</si>
  <si>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</si>
  <si>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</si>
  <si>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</si>
  <si>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к. Прочие работы  (снег с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</si>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</sst>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C351">
            <v>499.2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50</v>
      </c>
      <c r="B4" s="3"/>
      <c r="C4" s="3"/>
      <c r="D4" s="3"/>
      <c r="E4" s="3"/>
      <c r="F4" s="3"/>
      <c r="G4" s="3"/>
      <c r="H4" s="3"/>
      <c r="I4" s="3"/>
      <c r="J4" s="4"/>
      <c r="K4" s="13" t="s">
        <v>21</v>
      </c>
    </row>
    <row r="5" spans="1:11" ht="15">
      <c r="A5" s="2" t="s">
        <v>51</v>
      </c>
      <c r="B5" s="3"/>
      <c r="C5" s="3"/>
      <c r="D5" s="3"/>
      <c r="E5" s="3"/>
      <c r="F5" s="3"/>
      <c r="G5" s="3"/>
      <c r="H5" s="3"/>
      <c r="I5" s="3"/>
      <c r="J5" s="4"/>
      <c r="K5" s="13">
        <v>21758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499.2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13493.375999999998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85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6185.088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314.496</v>
      </c>
    </row>
    <row r="12" spans="1:11" ht="15.75">
      <c r="A12" s="8" t="s">
        <v>47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2306.304</v>
      </c>
    </row>
    <row r="13" spans="1:11" ht="15.75">
      <c r="A13" s="8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1497.6</v>
      </c>
    </row>
    <row r="14" spans="1:11" ht="15.75">
      <c r="A14" s="8" t="s">
        <v>49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Лист2!W16</f>
        <v>379.392</v>
      </c>
    </row>
    <row r="15" spans="1:11" ht="1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10682.88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52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53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24568.496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'[1]Лист1'!$C$351</f>
        <v>499.2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12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6">
        <f>K8</f>
        <v>13493.375999999998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85</v>
      </c>
      <c r="B27" s="3"/>
      <c r="C27" s="3"/>
      <c r="D27" s="3"/>
      <c r="E27" s="3"/>
      <c r="F27" s="3"/>
      <c r="G27" s="3"/>
      <c r="H27" s="3"/>
      <c r="I27" s="3"/>
      <c r="J27" s="4"/>
      <c r="K27" s="16">
        <f>K10</f>
        <v>6185.088</v>
      </c>
    </row>
    <row r="28" spans="1:11" ht="15.75">
      <c r="A28" s="8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6">
        <f>K11</f>
        <v>314.496</v>
      </c>
    </row>
    <row r="29" spans="1:11" ht="15.75">
      <c r="A29" s="8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6">
        <f>K12</f>
        <v>2306.304</v>
      </c>
    </row>
    <row r="30" spans="1:11" ht="15.75">
      <c r="A30" s="8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6">
        <f>K13</f>
        <v>1497.6</v>
      </c>
    </row>
    <row r="31" spans="1:11" ht="15.75">
      <c r="A31" s="8" t="s">
        <v>49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Лист2!W40*2</f>
        <v>339.456</v>
      </c>
    </row>
    <row r="32" spans="1:11" ht="15">
      <c r="A32" s="9" t="s">
        <v>11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10642.944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27418.927999999996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499.2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v>12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6">
        <f>K25</f>
        <v>13493.375999999998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85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6185.088</v>
      </c>
    </row>
    <row r="44" spans="1:11" ht="15.75">
      <c r="A44" s="8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314.496</v>
      </c>
    </row>
    <row r="45" spans="1:11" ht="15.75">
      <c r="A45" s="8" t="s">
        <v>47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2306.304</v>
      </c>
    </row>
    <row r="46" spans="1:11" ht="15.75">
      <c r="A46" s="8" t="s">
        <v>48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1497.6</v>
      </c>
    </row>
    <row r="47" spans="1:11" ht="15.75">
      <c r="A47" s="8" t="s">
        <v>49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Лист2!AI67+Лист2!W66+Лист2!W67+Лист2!K66</f>
        <v>28262.456</v>
      </c>
    </row>
    <row r="48" spans="1:11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38565.943999999996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56</v>
      </c>
      <c r="B53" s="3"/>
      <c r="C53" s="3"/>
      <c r="D53" s="3"/>
      <c r="E53" s="3"/>
      <c r="F53" s="3"/>
      <c r="G53" s="3"/>
      <c r="H53" s="3"/>
      <c r="I53" s="3"/>
      <c r="J53" s="4"/>
      <c r="K53" s="13"/>
      <c r="L53" s="17"/>
    </row>
    <row r="54" spans="1:11" ht="15">
      <c r="A54" s="2" t="s">
        <v>57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2346.3600000000006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499.2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12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6">
        <f>Лист2!AI86*2+Лист2!K86</f>
        <v>13626.724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85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6185.088</v>
      </c>
    </row>
    <row r="60" spans="1:11" ht="15.75">
      <c r="A60" s="8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314.496</v>
      </c>
    </row>
    <row r="61" spans="1:11" ht="15.75">
      <c r="A61" s="8" t="s">
        <v>47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2306.304</v>
      </c>
    </row>
    <row r="62" spans="1:12" ht="15.75">
      <c r="A62" s="8" t="s">
        <v>48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1497.6</v>
      </c>
      <c r="L62" t="s">
        <v>21</v>
      </c>
    </row>
    <row r="63" spans="1:11" ht="15.75">
      <c r="A63" s="8" t="s">
        <v>49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Лист2!K93</f>
        <v>605</v>
      </c>
    </row>
    <row r="64" spans="1:11" ht="15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10908.488</v>
      </c>
    </row>
    <row r="66" spans="1:12" ht="15">
      <c r="A66" s="2" t="s">
        <v>58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21758</v>
      </c>
      <c r="L66" s="17"/>
    </row>
    <row r="67" spans="1:11" ht="15">
      <c r="A67" s="22" t="s">
        <v>59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54106.85199999999</v>
      </c>
    </row>
    <row r="68" spans="1:11" ht="15">
      <c r="A68" s="23" t="s">
        <v>60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70800.256</v>
      </c>
    </row>
    <row r="69" spans="1:11" ht="15">
      <c r="A69" s="2" t="s">
        <v>61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62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5064.59599999999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101">
      <selection activeCell="K111" sqref="K111:V111"/>
    </sheetView>
  </sheetViews>
  <sheetFormatPr defaultColWidth="9.00390625" defaultRowHeight="12.75"/>
  <cols>
    <col min="10" max="10" width="18.125" style="0" customWidth="1"/>
    <col min="22" max="22" width="8.875" style="0" customWidth="1"/>
    <col min="34" max="34" width="19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63</v>
      </c>
      <c r="B4" s="3"/>
      <c r="C4" s="3"/>
      <c r="D4" s="3"/>
      <c r="E4" s="3"/>
      <c r="F4" s="3"/>
      <c r="G4" s="3"/>
      <c r="H4" s="3"/>
      <c r="I4" s="3"/>
      <c r="J4" s="4"/>
      <c r="K4" s="13" t="s">
        <v>21</v>
      </c>
      <c r="M4" s="2" t="s">
        <v>65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79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64</v>
      </c>
      <c r="B5" s="3"/>
      <c r="C5" s="3"/>
      <c r="D5" s="3"/>
      <c r="E5" s="3"/>
      <c r="F5" s="3"/>
      <c r="G5" s="3"/>
      <c r="H5" s="3"/>
      <c r="I5" s="3"/>
      <c r="J5" s="4"/>
      <c r="K5" s="13">
        <v>21758</v>
      </c>
      <c r="M5" s="2" t="s">
        <v>66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22821.296000000002</v>
      </c>
      <c r="Y5" s="2" t="s">
        <v>80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23505.200000000004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499.2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499.2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499.2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v>9.01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9.01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9.01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4497.7919999999995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4497.7919999999995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4497.7919999999995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 t="s">
        <v>21</v>
      </c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85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2061.696</v>
      </c>
      <c r="M11" s="8" t="s">
        <v>85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2061.696</v>
      </c>
      <c r="Y11" s="8" t="s">
        <v>85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2061.696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104.832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104.832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104.832</v>
      </c>
    </row>
    <row r="13" spans="1:35" ht="15.75">
      <c r="A13" s="8" t="s">
        <v>47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</f>
        <v>768.768</v>
      </c>
      <c r="M13" s="8" t="s">
        <v>47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768.768</v>
      </c>
      <c r="Y13" s="8" t="s">
        <v>47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768.768</v>
      </c>
    </row>
    <row r="14" spans="1:35" ht="15.75">
      <c r="A14" s="8" t="s">
        <v>48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499.2</v>
      </c>
      <c r="M14" s="8" t="s">
        <v>48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499.2</v>
      </c>
      <c r="Y14" s="8" t="s">
        <v>48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499.2</v>
      </c>
    </row>
    <row r="15" spans="1:35" ht="15.75">
      <c r="A15" s="8" t="s">
        <v>81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81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81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82</v>
      </c>
      <c r="B16" s="7"/>
      <c r="C16" s="7"/>
      <c r="D16" s="7"/>
      <c r="E16" s="7"/>
      <c r="F16" s="7"/>
      <c r="G16" s="7"/>
      <c r="H16" s="7"/>
      <c r="I16" s="3"/>
      <c r="J16" s="4"/>
      <c r="K16" s="5"/>
      <c r="M16" s="8" t="s">
        <v>82</v>
      </c>
      <c r="N16" s="7"/>
      <c r="O16" s="7"/>
      <c r="P16" s="7"/>
      <c r="Q16" s="7"/>
      <c r="R16" s="7"/>
      <c r="S16" s="7"/>
      <c r="T16" s="7"/>
      <c r="U16" s="3"/>
      <c r="V16" s="4"/>
      <c r="W16" s="16">
        <f>W26</f>
        <v>379.392</v>
      </c>
      <c r="Y16" s="8" t="s">
        <v>82</v>
      </c>
      <c r="Z16" s="7"/>
      <c r="AA16" s="7"/>
      <c r="AB16" s="7"/>
      <c r="AC16" s="7"/>
      <c r="AD16" s="7"/>
      <c r="AE16" s="7"/>
      <c r="AF16" s="7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83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83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83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5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5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9" t="s">
        <v>9</v>
      </c>
      <c r="B24" s="10"/>
      <c r="C24" s="10"/>
      <c r="D24" s="10"/>
      <c r="E24" s="10"/>
      <c r="F24" s="10"/>
      <c r="G24" s="10"/>
      <c r="H24" s="10"/>
      <c r="I24" s="10"/>
      <c r="J24" s="11"/>
      <c r="K24" s="5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1"/>
      <c r="W24" s="5"/>
      <c r="Y24" s="9" t="s">
        <v>9</v>
      </c>
      <c r="Z24" s="10"/>
      <c r="AA24" s="10"/>
      <c r="AB24" s="10"/>
      <c r="AC24" s="10"/>
      <c r="AD24" s="10"/>
      <c r="AE24" s="10"/>
      <c r="AF24" s="10"/>
      <c r="AG24" s="10"/>
      <c r="AH24" s="11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84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379.392</v>
      </c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</f>
        <v>3434.4959999999996</v>
      </c>
      <c r="M27" s="9" t="s">
        <v>11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3813.8879999999995</v>
      </c>
      <c r="Y27" s="9" t="s">
        <v>11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AI11+AI12+AI13+AI14+AI15</f>
        <v>3434.4959999999996</v>
      </c>
    </row>
    <row r="28" spans="5:30" ht="12.75">
      <c r="E28" s="19" t="s">
        <v>29</v>
      </c>
      <c r="R28" s="20" t="s">
        <v>27</v>
      </c>
      <c r="AD28" s="20" t="s">
        <v>25</v>
      </c>
    </row>
    <row r="29" spans="1:35" ht="15">
      <c r="A29" s="2" t="s">
        <v>69</v>
      </c>
      <c r="B29" s="3"/>
      <c r="C29" s="3"/>
      <c r="D29" s="3"/>
      <c r="E29" s="3"/>
      <c r="F29" s="3"/>
      <c r="G29" s="3"/>
      <c r="H29" s="3"/>
      <c r="I29" s="3"/>
      <c r="J29" s="4"/>
      <c r="K29" s="18" t="s">
        <v>21</v>
      </c>
      <c r="M29" s="2" t="s">
        <v>67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78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24568.496000000006</v>
      </c>
      <c r="M30" s="2" t="s">
        <v>68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25631.79200000001</v>
      </c>
      <c r="Y30" s="2" t="s">
        <v>77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26525.36000000001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499.2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499.2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499.2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f>K7</f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12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5">
        <f>K8</f>
        <v>9.01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9.01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6">
        <f>K9</f>
        <v>4497.7919999999995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4497.7919999999995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4497.7919999999995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85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2061.696</v>
      </c>
      <c r="M36" s="8" t="s">
        <v>85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2061.696</v>
      </c>
      <c r="Y36" s="8" t="s">
        <v>85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2061.696</v>
      </c>
    </row>
    <row r="37" spans="1:35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104.832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104.832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104.832</v>
      </c>
    </row>
    <row r="38" spans="1:35" ht="15.75">
      <c r="A38" s="8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768.768</v>
      </c>
      <c r="M38" s="8" t="s">
        <v>47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768.768</v>
      </c>
      <c r="Y38" s="8" t="s">
        <v>47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768.768</v>
      </c>
    </row>
    <row r="39" spans="1:35" ht="15.75">
      <c r="A39" s="8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499.2</v>
      </c>
      <c r="M39" s="8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499.2</v>
      </c>
      <c r="Y39" s="8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499.2</v>
      </c>
    </row>
    <row r="40" spans="1:35" ht="15.75">
      <c r="A40" s="8" t="s">
        <v>81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8" t="s">
        <v>81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169.728</v>
      </c>
      <c r="Y40" s="8" t="s">
        <v>81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169.728</v>
      </c>
    </row>
    <row r="41" spans="1:35" ht="15.75">
      <c r="A41" s="8" t="s">
        <v>82</v>
      </c>
      <c r="B41" s="7"/>
      <c r="C41" s="7"/>
      <c r="D41" s="7"/>
      <c r="E41" s="7"/>
      <c r="F41" s="7"/>
      <c r="G41" s="7"/>
      <c r="H41" s="7"/>
      <c r="I41" s="3"/>
      <c r="J41" s="4"/>
      <c r="K41" s="5"/>
      <c r="M41" s="8" t="s">
        <v>82</v>
      </c>
      <c r="N41" s="7"/>
      <c r="O41" s="7"/>
      <c r="P41" s="7"/>
      <c r="Q41" s="7"/>
      <c r="R41" s="7"/>
      <c r="S41" s="7"/>
      <c r="T41" s="7"/>
      <c r="U41" s="3"/>
      <c r="V41" s="4"/>
      <c r="W41" s="5"/>
      <c r="Y41" s="8" t="s">
        <v>82</v>
      </c>
      <c r="Z41" s="7"/>
      <c r="AA41" s="7"/>
      <c r="AB41" s="7"/>
      <c r="AC41" s="7"/>
      <c r="AD41" s="7"/>
      <c r="AE41" s="7"/>
      <c r="AF41" s="7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83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83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83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9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9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9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3434.4959999999996</v>
      </c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</f>
        <v>3604.2239999999997</v>
      </c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W52</f>
        <v>3604.2239999999997</v>
      </c>
    </row>
    <row r="54" spans="5:30" ht="12.75">
      <c r="E54" s="19" t="s">
        <v>13</v>
      </c>
      <c r="R54" s="20" t="s">
        <v>14</v>
      </c>
      <c r="AD54" s="20" t="s">
        <v>15</v>
      </c>
    </row>
    <row r="55" spans="1:35" ht="15">
      <c r="A55" s="2" t="s">
        <v>69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67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78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6" ht="15">
      <c r="A56" s="2" t="s">
        <v>70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27418.92800000001</v>
      </c>
      <c r="M56" s="2" t="s">
        <v>68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28312.49600000001</v>
      </c>
      <c r="Y56" s="2" t="s">
        <v>77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27609.064000000006</v>
      </c>
      <c r="AJ56" s="17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499.2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499.2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499.2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9.01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4497.7919999999995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4497.7919999999995</v>
      </c>
      <c r="Y60" s="2" t="s">
        <v>26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4497.7919999999995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85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2061.696</v>
      </c>
      <c r="M62" s="8" t="s">
        <v>85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2061.696</v>
      </c>
      <c r="Y62" s="8" t="s">
        <v>85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2061.696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104.832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104.832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104.832</v>
      </c>
    </row>
    <row r="64" spans="1:35" ht="15.75">
      <c r="A64" s="8" t="s">
        <v>47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768.768</v>
      </c>
      <c r="M64" s="8" t="s">
        <v>47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768.768</v>
      </c>
      <c r="Y64" s="8" t="s">
        <v>47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768.768</v>
      </c>
    </row>
    <row r="65" spans="1:35" ht="15.75">
      <c r="A65" s="8" t="s">
        <v>48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499.2</v>
      </c>
      <c r="M65" s="8" t="s">
        <v>48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499.2</v>
      </c>
      <c r="Y65" s="8" t="s">
        <v>48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499.2</v>
      </c>
    </row>
    <row r="66" spans="1:35" ht="15.75">
      <c r="A66" s="8" t="s">
        <v>81</v>
      </c>
      <c r="B66" s="3"/>
      <c r="C66" s="3"/>
      <c r="D66" s="3"/>
      <c r="E66" s="3"/>
      <c r="F66" s="3"/>
      <c r="G66" s="3"/>
      <c r="H66" s="3"/>
      <c r="I66" s="3"/>
      <c r="J66" s="4"/>
      <c r="K66" s="16">
        <f>W40</f>
        <v>169.728</v>
      </c>
      <c r="M66" s="8" t="s">
        <v>81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169.728</v>
      </c>
      <c r="Y66" s="8" t="s">
        <v>81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8" t="s">
        <v>82</v>
      </c>
      <c r="B67" s="7"/>
      <c r="C67" s="7"/>
      <c r="D67" s="7"/>
      <c r="E67" s="7"/>
      <c r="F67" s="7"/>
      <c r="G67" s="7"/>
      <c r="H67" s="7"/>
      <c r="I67" s="3"/>
      <c r="J67" s="4"/>
      <c r="K67" s="5"/>
      <c r="M67" s="8" t="s">
        <v>82</v>
      </c>
      <c r="N67" s="7"/>
      <c r="O67" s="7"/>
      <c r="P67" s="7"/>
      <c r="Q67" s="7"/>
      <c r="R67" s="7"/>
      <c r="S67" s="7"/>
      <c r="T67" s="7"/>
      <c r="U67" s="3"/>
      <c r="V67" s="4"/>
      <c r="W67" s="15">
        <f>W71</f>
        <v>1597</v>
      </c>
      <c r="Y67" s="8" t="s">
        <v>82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AI73</f>
        <v>26326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83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83</v>
      </c>
      <c r="N71" s="3"/>
      <c r="O71" s="3"/>
      <c r="P71" s="3"/>
      <c r="Q71" s="3"/>
      <c r="R71" s="3"/>
      <c r="S71" s="3"/>
      <c r="T71" s="3"/>
      <c r="U71" s="3"/>
      <c r="V71" s="4"/>
      <c r="W71" s="5">
        <v>1597</v>
      </c>
      <c r="Y71" s="2" t="s">
        <v>83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6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6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6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v>26326</v>
      </c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6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6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6"/>
    </row>
    <row r="78" spans="1:35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W52</f>
        <v>3604.2239999999997</v>
      </c>
      <c r="M78" s="9" t="s">
        <v>11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5201.224</v>
      </c>
      <c r="X78" s="21"/>
      <c r="Y78" s="9" t="s">
        <v>11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29760.496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73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71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76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74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2346.360000000008</v>
      </c>
      <c r="L82" s="17"/>
      <c r="M82" s="2" t="s">
        <v>72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2804.6560000000077</v>
      </c>
      <c r="Y82" s="2" t="s">
        <v>75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3934.626000000009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499.2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v>506.6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506.6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12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9.01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9.01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9.01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4497.7919999999995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6">
        <f>W83*W85</f>
        <v>4564.466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4564.466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85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2061.696</v>
      </c>
      <c r="M88" s="8" t="s">
        <v>85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2061.696</v>
      </c>
      <c r="Y88" s="8" t="s">
        <v>85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2061.696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104.832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104.832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104.832</v>
      </c>
    </row>
    <row r="90" spans="1:35" ht="15.75">
      <c r="A90" s="8" t="s">
        <v>47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768.768</v>
      </c>
      <c r="M90" s="8" t="s">
        <v>47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768.768</v>
      </c>
      <c r="Y90" s="8" t="s">
        <v>47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768.768</v>
      </c>
    </row>
    <row r="91" spans="1:35" ht="15.75">
      <c r="A91" s="8" t="s">
        <v>48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499.2</v>
      </c>
      <c r="M91" s="8" t="s">
        <v>48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499.2</v>
      </c>
      <c r="Y91" s="8" t="s">
        <v>48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499.2</v>
      </c>
    </row>
    <row r="92" spans="1:35" ht="15.75">
      <c r="A92" s="8" t="s">
        <v>81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8" t="s">
        <v>81</v>
      </c>
      <c r="N92" s="3"/>
      <c r="O92" s="3"/>
      <c r="P92" s="3"/>
      <c r="Q92" s="3"/>
      <c r="R92" s="3"/>
      <c r="S92" s="3"/>
      <c r="T92" s="3"/>
      <c r="U92" s="3"/>
      <c r="V92" s="4"/>
      <c r="W92" s="15"/>
      <c r="Y92" s="8" t="s">
        <v>81</v>
      </c>
      <c r="Z92" s="3"/>
      <c r="AA92" s="3"/>
      <c r="AB92" s="3"/>
      <c r="AC92" s="3"/>
      <c r="AD92" s="3"/>
      <c r="AE92" s="3"/>
      <c r="AF92" s="3"/>
      <c r="AG92" s="3"/>
      <c r="AH92" s="4"/>
      <c r="AI92" s="15"/>
    </row>
    <row r="93" spans="1:35" ht="15.75">
      <c r="A93" s="8" t="s">
        <v>82</v>
      </c>
      <c r="B93" s="7"/>
      <c r="C93" s="7"/>
      <c r="D93" s="7"/>
      <c r="E93" s="7"/>
      <c r="F93" s="7"/>
      <c r="G93" s="7"/>
      <c r="H93" s="7"/>
      <c r="I93" s="3"/>
      <c r="J93" s="4"/>
      <c r="K93" s="15">
        <f>K97</f>
        <v>605</v>
      </c>
      <c r="M93" s="8" t="s">
        <v>82</v>
      </c>
      <c r="N93" s="7"/>
      <c r="O93" s="7"/>
      <c r="P93" s="7"/>
      <c r="Q93" s="7"/>
      <c r="R93" s="7"/>
      <c r="S93" s="7"/>
      <c r="T93" s="7"/>
      <c r="U93" s="3"/>
      <c r="V93" s="4"/>
      <c r="W93" s="5"/>
      <c r="Y93" s="8" t="s">
        <v>82</v>
      </c>
      <c r="Z93" s="7"/>
      <c r="AA93" s="7"/>
      <c r="AB93" s="7"/>
      <c r="AC93" s="7"/>
      <c r="AD93" s="7"/>
      <c r="AE93" s="7"/>
      <c r="AF93" s="7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5">
        <v>605</v>
      </c>
      <c r="M97" s="2" t="s">
        <v>83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83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6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6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6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9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9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6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/>
    </row>
    <row r="104" spans="1:35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4039.4959999999996</v>
      </c>
      <c r="M104" s="9" t="s">
        <v>11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</f>
        <v>3434.4959999999996</v>
      </c>
      <c r="Y104" s="9" t="s">
        <v>11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W104</f>
        <v>3434.4959999999996</v>
      </c>
    </row>
    <row r="106" ht="12.75">
      <c r="AI106" s="17" t="s">
        <v>21</v>
      </c>
    </row>
    <row r="107" ht="12.75">
      <c r="AI107" s="25"/>
    </row>
    <row r="108" spans="11:35" ht="15">
      <c r="K108" t="s">
        <v>86</v>
      </c>
      <c r="L108" t="s">
        <v>87</v>
      </c>
      <c r="M108" s="27" t="s">
        <v>88</v>
      </c>
      <c r="N108" t="s">
        <v>29</v>
      </c>
      <c r="O108" t="s">
        <v>27</v>
      </c>
      <c r="P108" t="s">
        <v>25</v>
      </c>
      <c r="Q108" t="s">
        <v>13</v>
      </c>
      <c r="R108" t="s">
        <v>14</v>
      </c>
      <c r="S108" t="s">
        <v>15</v>
      </c>
      <c r="T108" t="s">
        <v>89</v>
      </c>
      <c r="U108" t="s">
        <v>18</v>
      </c>
      <c r="V108" t="s">
        <v>19</v>
      </c>
      <c r="AI108" s="25">
        <f>AI82+AI86-AI104</f>
        <v>5064.5960000000105</v>
      </c>
    </row>
    <row r="109" spans="1:22" ht="15">
      <c r="A109" s="2" t="s">
        <v>90</v>
      </c>
      <c r="B109" s="3"/>
      <c r="C109" s="3"/>
      <c r="D109" s="3"/>
      <c r="E109" s="3"/>
      <c r="F109" s="3"/>
      <c r="G109" s="3"/>
      <c r="H109" s="3"/>
      <c r="I109" s="3"/>
      <c r="J109" s="4"/>
      <c r="K109" s="1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>
      <c r="A110" s="2" t="s">
        <v>91</v>
      </c>
      <c r="B110" s="3"/>
      <c r="C110" s="3"/>
      <c r="D110" s="3"/>
      <c r="E110" s="3"/>
      <c r="F110" s="3"/>
      <c r="G110" s="3"/>
      <c r="H110" s="3"/>
      <c r="I110" s="3"/>
      <c r="J110" s="4"/>
      <c r="K110" s="16">
        <f>K5</f>
        <v>21758</v>
      </c>
      <c r="L110" s="6">
        <f>W5</f>
        <v>22821.296000000002</v>
      </c>
      <c r="M110" s="6">
        <f>AI5</f>
        <v>23505.200000000004</v>
      </c>
      <c r="N110" s="6">
        <f>K30</f>
        <v>24568.496000000006</v>
      </c>
      <c r="O110" s="6">
        <f>W30</f>
        <v>25631.79200000001</v>
      </c>
      <c r="P110" s="6">
        <f>AI30</f>
        <v>26525.36000000001</v>
      </c>
      <c r="Q110" s="6">
        <f>K56</f>
        <v>27418.92800000001</v>
      </c>
      <c r="R110" s="6">
        <f>W56</f>
        <v>28312.49600000001</v>
      </c>
      <c r="S110" s="6">
        <f>AI56</f>
        <v>27609.064000000006</v>
      </c>
      <c r="T110" s="6">
        <f>K82</f>
        <v>2346.360000000008</v>
      </c>
      <c r="U110" s="6">
        <f>W82</f>
        <v>2804.6560000000077</v>
      </c>
      <c r="V110" s="6">
        <f>AI82</f>
        <v>3934.626000000009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499.2</v>
      </c>
      <c r="L111" s="18">
        <f aca="true" t="shared" si="1" ref="L111:L132">W6</f>
        <v>499.2</v>
      </c>
      <c r="M111" s="18">
        <f aca="true" t="shared" si="2" ref="M111:M132">AI6</f>
        <v>499.2</v>
      </c>
      <c r="N111" s="18">
        <f aca="true" t="shared" si="3" ref="N111:N132">K31</f>
        <v>499.2</v>
      </c>
      <c r="O111" s="18">
        <f aca="true" t="shared" si="4" ref="O111:O132">W31</f>
        <v>499.2</v>
      </c>
      <c r="P111" s="18">
        <f aca="true" t="shared" si="5" ref="P111:P132">AI31</f>
        <v>499.2</v>
      </c>
      <c r="Q111" s="18">
        <f aca="true" t="shared" si="6" ref="Q111:Q132">K57</f>
        <v>499.2</v>
      </c>
      <c r="R111" s="18">
        <f aca="true" t="shared" si="7" ref="R111:R132">W57</f>
        <v>499.2</v>
      </c>
      <c r="S111" s="18">
        <f aca="true" t="shared" si="8" ref="S111:S132">AI57</f>
        <v>499.2</v>
      </c>
      <c r="T111" s="18">
        <f aca="true" t="shared" si="9" ref="T111:T132">K83</f>
        <v>499.2</v>
      </c>
      <c r="U111" s="18">
        <f aca="true" t="shared" si="10" ref="U111:U132">W83</f>
        <v>506.6</v>
      </c>
      <c r="V111" s="18">
        <f aca="true" t="shared" si="11" ref="V111:V132">AI83</f>
        <v>506.6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12</v>
      </c>
      <c r="L112" s="6">
        <f t="shared" si="1"/>
        <v>12</v>
      </c>
      <c r="M112" s="6">
        <f t="shared" si="2"/>
        <v>12</v>
      </c>
      <c r="N112" s="6">
        <f t="shared" si="3"/>
        <v>12</v>
      </c>
      <c r="O112" s="6">
        <f t="shared" si="4"/>
        <v>12</v>
      </c>
      <c r="P112" s="6">
        <f t="shared" si="5"/>
        <v>12</v>
      </c>
      <c r="Q112" s="6">
        <f t="shared" si="6"/>
        <v>12</v>
      </c>
      <c r="R112" s="6">
        <f t="shared" si="7"/>
        <v>12</v>
      </c>
      <c r="S112" s="6">
        <f t="shared" si="8"/>
        <v>12</v>
      </c>
      <c r="T112" s="6">
        <f t="shared" si="9"/>
        <v>12</v>
      </c>
      <c r="U112" s="6">
        <f t="shared" si="10"/>
        <v>12</v>
      </c>
      <c r="V112" s="6">
        <f t="shared" si="11"/>
        <v>12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9.01</v>
      </c>
      <c r="L113" s="30">
        <f t="shared" si="1"/>
        <v>9.01</v>
      </c>
      <c r="M113" s="30">
        <f t="shared" si="2"/>
        <v>9.01</v>
      </c>
      <c r="N113" s="30">
        <f t="shared" si="3"/>
        <v>9.01</v>
      </c>
      <c r="O113" s="30">
        <f t="shared" si="4"/>
        <v>9.01</v>
      </c>
      <c r="P113" s="30">
        <f t="shared" si="5"/>
        <v>9.01</v>
      </c>
      <c r="Q113" s="30">
        <f t="shared" si="6"/>
        <v>9.01</v>
      </c>
      <c r="R113" s="30">
        <f t="shared" si="7"/>
        <v>9.01</v>
      </c>
      <c r="S113" s="30">
        <f t="shared" si="8"/>
        <v>9.01</v>
      </c>
      <c r="T113" s="30">
        <f t="shared" si="9"/>
        <v>9.01</v>
      </c>
      <c r="U113" s="30">
        <f t="shared" si="10"/>
        <v>9.01</v>
      </c>
      <c r="V113" s="30">
        <f t="shared" si="11"/>
        <v>9.01</v>
      </c>
    </row>
    <row r="114" spans="1:22" ht="15">
      <c r="A114" s="2" t="s">
        <v>92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4497.7919999999995</v>
      </c>
      <c r="L114" s="6">
        <f t="shared" si="1"/>
        <v>4497.7919999999995</v>
      </c>
      <c r="M114" s="6">
        <f t="shared" si="2"/>
        <v>4497.7919999999995</v>
      </c>
      <c r="N114" s="6">
        <f t="shared" si="3"/>
        <v>4497.7919999999995</v>
      </c>
      <c r="O114" s="6">
        <f t="shared" si="4"/>
        <v>4497.7919999999995</v>
      </c>
      <c r="P114" s="6">
        <f t="shared" si="5"/>
        <v>4497.7919999999995</v>
      </c>
      <c r="Q114" s="6">
        <f t="shared" si="6"/>
        <v>4497.7919999999995</v>
      </c>
      <c r="R114" s="6">
        <f t="shared" si="7"/>
        <v>4497.7919999999995</v>
      </c>
      <c r="S114" s="6">
        <f t="shared" si="8"/>
        <v>4497.7919999999995</v>
      </c>
      <c r="T114" s="6">
        <f t="shared" si="9"/>
        <v>4497.7919999999995</v>
      </c>
      <c r="U114" s="6">
        <f t="shared" si="10"/>
        <v>4564.466</v>
      </c>
      <c r="V114" s="6">
        <f t="shared" si="11"/>
        <v>4564.466</v>
      </c>
    </row>
    <row r="115" spans="1:22" ht="15.75">
      <c r="A115" s="2"/>
      <c r="B115" s="7" t="s">
        <v>2</v>
      </c>
      <c r="C115" s="7"/>
      <c r="D115" s="3"/>
      <c r="E115" s="3"/>
      <c r="F115" s="3"/>
      <c r="G115" s="3"/>
      <c r="H115" s="3"/>
      <c r="I115" s="3"/>
      <c r="J115" s="4"/>
      <c r="K115" s="2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8" t="s">
        <v>85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2061.696</v>
      </c>
      <c r="L116" s="6">
        <f t="shared" si="1"/>
        <v>2061.696</v>
      </c>
      <c r="M116" s="6">
        <f t="shared" si="2"/>
        <v>2061.696</v>
      </c>
      <c r="N116" s="6">
        <f t="shared" si="3"/>
        <v>2061.696</v>
      </c>
      <c r="O116" s="6">
        <f t="shared" si="4"/>
        <v>2061.696</v>
      </c>
      <c r="P116" s="6">
        <f t="shared" si="5"/>
        <v>2061.696</v>
      </c>
      <c r="Q116" s="6">
        <f t="shared" si="6"/>
        <v>2061.696</v>
      </c>
      <c r="R116" s="6">
        <f t="shared" si="7"/>
        <v>2061.696</v>
      </c>
      <c r="S116" s="6">
        <f t="shared" si="8"/>
        <v>2061.696</v>
      </c>
      <c r="T116" s="6">
        <f t="shared" si="9"/>
        <v>2061.696</v>
      </c>
      <c r="U116" s="6">
        <f t="shared" si="10"/>
        <v>2061.696</v>
      </c>
      <c r="V116" s="6">
        <f t="shared" si="11"/>
        <v>2061.696</v>
      </c>
    </row>
    <row r="117" spans="1:22" ht="15.75">
      <c r="A117" s="8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104.832</v>
      </c>
      <c r="L117" s="6">
        <f t="shared" si="1"/>
        <v>104.832</v>
      </c>
      <c r="M117" s="6">
        <f t="shared" si="2"/>
        <v>104.832</v>
      </c>
      <c r="N117" s="6">
        <f t="shared" si="3"/>
        <v>104.832</v>
      </c>
      <c r="O117" s="6">
        <f t="shared" si="4"/>
        <v>104.832</v>
      </c>
      <c r="P117" s="6">
        <f t="shared" si="5"/>
        <v>104.832</v>
      </c>
      <c r="Q117" s="6">
        <f t="shared" si="6"/>
        <v>104.832</v>
      </c>
      <c r="R117" s="6">
        <f t="shared" si="7"/>
        <v>104.832</v>
      </c>
      <c r="S117" s="6">
        <f t="shared" si="8"/>
        <v>104.832</v>
      </c>
      <c r="T117" s="6">
        <f t="shared" si="9"/>
        <v>104.832</v>
      </c>
      <c r="U117" s="6">
        <f t="shared" si="10"/>
        <v>104.832</v>
      </c>
      <c r="V117" s="6">
        <f t="shared" si="11"/>
        <v>104.832</v>
      </c>
    </row>
    <row r="118" spans="1:22" ht="15.75">
      <c r="A118" s="8" t="s">
        <v>47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768.768</v>
      </c>
      <c r="L118" s="6">
        <f t="shared" si="1"/>
        <v>768.768</v>
      </c>
      <c r="M118" s="6">
        <f t="shared" si="2"/>
        <v>768.768</v>
      </c>
      <c r="N118" s="6">
        <f t="shared" si="3"/>
        <v>768.768</v>
      </c>
      <c r="O118" s="6">
        <f t="shared" si="4"/>
        <v>768.768</v>
      </c>
      <c r="P118" s="6">
        <f t="shared" si="5"/>
        <v>768.768</v>
      </c>
      <c r="Q118" s="6">
        <f t="shared" si="6"/>
        <v>768.768</v>
      </c>
      <c r="R118" s="6">
        <f t="shared" si="7"/>
        <v>768.768</v>
      </c>
      <c r="S118" s="6">
        <f t="shared" si="8"/>
        <v>768.768</v>
      </c>
      <c r="T118" s="6">
        <f t="shared" si="9"/>
        <v>768.768</v>
      </c>
      <c r="U118" s="6">
        <f t="shared" si="10"/>
        <v>768.768</v>
      </c>
      <c r="V118" s="6">
        <f t="shared" si="11"/>
        <v>768.768</v>
      </c>
    </row>
    <row r="119" spans="1:22" ht="15.75">
      <c r="A119" s="8" t="s">
        <v>48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499.2</v>
      </c>
      <c r="L119" s="6">
        <f t="shared" si="1"/>
        <v>499.2</v>
      </c>
      <c r="M119" s="6">
        <f t="shared" si="2"/>
        <v>499.2</v>
      </c>
      <c r="N119" s="6">
        <f t="shared" si="3"/>
        <v>499.2</v>
      </c>
      <c r="O119" s="6">
        <f t="shared" si="4"/>
        <v>499.2</v>
      </c>
      <c r="P119" s="6">
        <f t="shared" si="5"/>
        <v>499.2</v>
      </c>
      <c r="Q119" s="6">
        <f t="shared" si="6"/>
        <v>499.2</v>
      </c>
      <c r="R119" s="6">
        <f t="shared" si="7"/>
        <v>499.2</v>
      </c>
      <c r="S119" s="6">
        <f t="shared" si="8"/>
        <v>499.2</v>
      </c>
      <c r="T119" s="6">
        <f t="shared" si="9"/>
        <v>499.2</v>
      </c>
      <c r="U119" s="6">
        <f t="shared" si="10"/>
        <v>499.2</v>
      </c>
      <c r="V119" s="6">
        <f t="shared" si="11"/>
        <v>499.2</v>
      </c>
    </row>
    <row r="120" spans="1:22" ht="15.75">
      <c r="A120" s="8" t="s">
        <v>81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6">
        <f t="shared" si="1"/>
        <v>0</v>
      </c>
      <c r="M120" s="6">
        <f t="shared" si="2"/>
        <v>0</v>
      </c>
      <c r="N120" s="6">
        <f t="shared" si="3"/>
        <v>0</v>
      </c>
      <c r="O120" s="6">
        <f t="shared" si="4"/>
        <v>169.728</v>
      </c>
      <c r="P120" s="6">
        <f t="shared" si="5"/>
        <v>169.728</v>
      </c>
      <c r="Q120" s="6">
        <f t="shared" si="6"/>
        <v>169.728</v>
      </c>
      <c r="R120" s="6">
        <f t="shared" si="7"/>
        <v>169.728</v>
      </c>
      <c r="S120" s="6">
        <f t="shared" si="8"/>
        <v>0</v>
      </c>
      <c r="T120" s="6">
        <f t="shared" si="9"/>
        <v>0</v>
      </c>
      <c r="U120" s="6">
        <f t="shared" si="10"/>
        <v>0</v>
      </c>
      <c r="V120" s="6">
        <f t="shared" si="11"/>
        <v>0</v>
      </c>
    </row>
    <row r="121" spans="1:22" ht="15.75">
      <c r="A121" s="8" t="s">
        <v>82</v>
      </c>
      <c r="B121" s="7"/>
      <c r="C121" s="7"/>
      <c r="D121" s="7"/>
      <c r="E121" s="7"/>
      <c r="F121" s="7"/>
      <c r="G121" s="7"/>
      <c r="H121" s="7"/>
      <c r="I121" s="3"/>
      <c r="J121" s="4"/>
      <c r="K121" s="26">
        <f t="shared" si="0"/>
        <v>0</v>
      </c>
      <c r="L121" s="6">
        <f t="shared" si="1"/>
        <v>379.392</v>
      </c>
      <c r="M121" s="6">
        <f t="shared" si="2"/>
        <v>0</v>
      </c>
      <c r="N121" s="6">
        <f t="shared" si="3"/>
        <v>0</v>
      </c>
      <c r="O121" s="6">
        <f t="shared" si="4"/>
        <v>0</v>
      </c>
      <c r="P121" s="6">
        <f t="shared" si="5"/>
        <v>0</v>
      </c>
      <c r="Q121" s="6">
        <f t="shared" si="6"/>
        <v>0</v>
      </c>
      <c r="R121" s="6">
        <f t="shared" si="7"/>
        <v>1597</v>
      </c>
      <c r="S121" s="6">
        <f t="shared" si="8"/>
        <v>26326</v>
      </c>
      <c r="T121" s="6">
        <f t="shared" si="9"/>
        <v>605</v>
      </c>
      <c r="U121" s="6">
        <f t="shared" si="10"/>
        <v>0</v>
      </c>
      <c r="V121" s="6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6">
        <f t="shared" si="1"/>
        <v>0</v>
      </c>
      <c r="M122" s="6">
        <f t="shared" si="2"/>
        <v>0</v>
      </c>
      <c r="N122" s="6">
        <f t="shared" si="3"/>
        <v>0</v>
      </c>
      <c r="O122" s="6">
        <f t="shared" si="4"/>
        <v>0</v>
      </c>
      <c r="P122" s="6">
        <f t="shared" si="5"/>
        <v>0</v>
      </c>
      <c r="Q122" s="6">
        <f t="shared" si="6"/>
        <v>0</v>
      </c>
      <c r="R122" s="6">
        <f t="shared" si="7"/>
        <v>0</v>
      </c>
      <c r="S122" s="6">
        <f t="shared" si="8"/>
        <v>0</v>
      </c>
      <c r="T122" s="6">
        <f t="shared" si="9"/>
        <v>0</v>
      </c>
      <c r="U122" s="6">
        <f t="shared" si="10"/>
        <v>0</v>
      </c>
      <c r="V122" s="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6">
        <f t="shared" si="1"/>
        <v>0</v>
      </c>
      <c r="M123" s="6">
        <f t="shared" si="2"/>
        <v>0</v>
      </c>
      <c r="N123" s="6">
        <f t="shared" si="3"/>
        <v>0</v>
      </c>
      <c r="O123" s="6">
        <f t="shared" si="4"/>
        <v>0</v>
      </c>
      <c r="P123" s="6">
        <f t="shared" si="5"/>
        <v>0</v>
      </c>
      <c r="Q123" s="6">
        <f t="shared" si="6"/>
        <v>0</v>
      </c>
      <c r="R123" s="6">
        <f t="shared" si="7"/>
        <v>0</v>
      </c>
      <c r="S123" s="6">
        <f t="shared" si="8"/>
        <v>0</v>
      </c>
      <c r="T123" s="6">
        <f t="shared" si="9"/>
        <v>0</v>
      </c>
      <c r="U123" s="6">
        <f t="shared" si="10"/>
        <v>0</v>
      </c>
      <c r="V123" s="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6">
        <f t="shared" si="1"/>
        <v>0</v>
      </c>
      <c r="M124" s="6">
        <f t="shared" si="2"/>
        <v>0</v>
      </c>
      <c r="N124" s="6">
        <f t="shared" si="3"/>
        <v>0</v>
      </c>
      <c r="O124" s="6">
        <f t="shared" si="4"/>
        <v>0</v>
      </c>
      <c r="P124" s="6">
        <f t="shared" si="5"/>
        <v>0</v>
      </c>
      <c r="Q124" s="6">
        <f t="shared" si="6"/>
        <v>0</v>
      </c>
      <c r="R124" s="6">
        <f t="shared" si="7"/>
        <v>0</v>
      </c>
      <c r="S124" s="6">
        <f t="shared" si="8"/>
        <v>0</v>
      </c>
      <c r="T124" s="6">
        <f t="shared" si="9"/>
        <v>0</v>
      </c>
      <c r="U124" s="6">
        <f t="shared" si="10"/>
        <v>0</v>
      </c>
      <c r="V124" s="6">
        <f t="shared" si="11"/>
        <v>0</v>
      </c>
    </row>
    <row r="125" spans="1:22" ht="15">
      <c r="A125" s="2" t="s">
        <v>83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0"/>
        <v>0</v>
      </c>
      <c r="L125" s="6">
        <f t="shared" si="1"/>
        <v>0</v>
      </c>
      <c r="M125" s="6">
        <f t="shared" si="2"/>
        <v>0</v>
      </c>
      <c r="N125" s="6">
        <f t="shared" si="3"/>
        <v>0</v>
      </c>
      <c r="O125" s="6">
        <f t="shared" si="4"/>
        <v>0</v>
      </c>
      <c r="P125" s="6">
        <f t="shared" si="5"/>
        <v>0</v>
      </c>
      <c r="Q125" s="6">
        <f t="shared" si="6"/>
        <v>0</v>
      </c>
      <c r="R125" s="6">
        <f t="shared" si="7"/>
        <v>1597</v>
      </c>
      <c r="S125" s="6">
        <f t="shared" si="8"/>
        <v>0</v>
      </c>
      <c r="T125" s="6">
        <f t="shared" si="9"/>
        <v>605</v>
      </c>
      <c r="U125" s="6">
        <f t="shared" si="10"/>
        <v>0</v>
      </c>
      <c r="V125" s="6">
        <f t="shared" si="11"/>
        <v>0</v>
      </c>
    </row>
    <row r="126" spans="1:22" ht="15">
      <c r="A126" s="9" t="s">
        <v>6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26">
        <f t="shared" si="0"/>
        <v>0</v>
      </c>
      <c r="L126" s="6">
        <f t="shared" si="1"/>
        <v>0</v>
      </c>
      <c r="M126" s="6">
        <f t="shared" si="2"/>
        <v>0</v>
      </c>
      <c r="N126" s="6">
        <f t="shared" si="3"/>
        <v>0</v>
      </c>
      <c r="O126" s="6">
        <f t="shared" si="4"/>
        <v>0</v>
      </c>
      <c r="P126" s="6">
        <f t="shared" si="5"/>
        <v>0</v>
      </c>
      <c r="Q126" s="6">
        <f t="shared" si="6"/>
        <v>0</v>
      </c>
      <c r="R126" s="6">
        <f t="shared" si="7"/>
        <v>0</v>
      </c>
      <c r="S126" s="6">
        <f t="shared" si="8"/>
        <v>0</v>
      </c>
      <c r="T126" s="6">
        <f t="shared" si="9"/>
        <v>0</v>
      </c>
      <c r="U126" s="6">
        <f t="shared" si="10"/>
        <v>0</v>
      </c>
      <c r="V126" s="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6">
        <f t="shared" si="1"/>
        <v>0</v>
      </c>
      <c r="M127" s="6">
        <f t="shared" si="2"/>
        <v>0</v>
      </c>
      <c r="N127" s="6">
        <f t="shared" si="3"/>
        <v>0</v>
      </c>
      <c r="O127" s="6">
        <f t="shared" si="4"/>
        <v>0</v>
      </c>
      <c r="P127" s="6">
        <f t="shared" si="5"/>
        <v>0</v>
      </c>
      <c r="Q127" s="6">
        <f t="shared" si="6"/>
        <v>0</v>
      </c>
      <c r="R127" s="6">
        <f t="shared" si="7"/>
        <v>0</v>
      </c>
      <c r="S127" s="6">
        <f t="shared" si="8"/>
        <v>26326</v>
      </c>
      <c r="T127" s="6">
        <f t="shared" si="9"/>
        <v>0</v>
      </c>
      <c r="U127" s="6">
        <f t="shared" si="10"/>
        <v>0</v>
      </c>
      <c r="V127" s="6">
        <f t="shared" si="11"/>
        <v>0</v>
      </c>
    </row>
    <row r="128" spans="1:22" ht="15">
      <c r="A128" s="2" t="s">
        <v>93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0</v>
      </c>
      <c r="L128" s="6">
        <f t="shared" si="1"/>
        <v>0</v>
      </c>
      <c r="M128" s="6">
        <f t="shared" si="2"/>
        <v>0</v>
      </c>
      <c r="N128" s="6">
        <f t="shared" si="3"/>
        <v>0</v>
      </c>
      <c r="O128" s="6">
        <f t="shared" si="4"/>
        <v>0</v>
      </c>
      <c r="P128" s="6">
        <f t="shared" si="5"/>
        <v>0</v>
      </c>
      <c r="Q128" s="6">
        <f t="shared" si="6"/>
        <v>0</v>
      </c>
      <c r="R128" s="6">
        <f t="shared" si="7"/>
        <v>0</v>
      </c>
      <c r="S128" s="6">
        <f t="shared" si="8"/>
        <v>0</v>
      </c>
      <c r="T128" s="6">
        <f t="shared" si="9"/>
        <v>0</v>
      </c>
      <c r="U128" s="6">
        <f t="shared" si="10"/>
        <v>0</v>
      </c>
      <c r="V128" s="6">
        <f t="shared" si="11"/>
        <v>0</v>
      </c>
    </row>
    <row r="129" spans="1:22" ht="15">
      <c r="A129" s="9" t="s">
        <v>9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26">
        <f t="shared" si="0"/>
        <v>0</v>
      </c>
      <c r="L129" s="6">
        <f t="shared" si="1"/>
        <v>0</v>
      </c>
      <c r="M129" s="6">
        <f t="shared" si="2"/>
        <v>0</v>
      </c>
      <c r="N129" s="6">
        <f t="shared" si="3"/>
        <v>0</v>
      </c>
      <c r="O129" s="6">
        <f t="shared" si="4"/>
        <v>0</v>
      </c>
      <c r="P129" s="6">
        <f t="shared" si="5"/>
        <v>0</v>
      </c>
      <c r="Q129" s="6">
        <f t="shared" si="6"/>
        <v>0</v>
      </c>
      <c r="R129" s="6">
        <f t="shared" si="7"/>
        <v>0</v>
      </c>
      <c r="S129" s="6">
        <f t="shared" si="8"/>
        <v>0</v>
      </c>
      <c r="T129" s="6">
        <f t="shared" si="9"/>
        <v>0</v>
      </c>
      <c r="U129" s="6">
        <f t="shared" si="10"/>
        <v>0</v>
      </c>
      <c r="V129" s="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6">
        <f t="shared" si="1"/>
        <v>0</v>
      </c>
      <c r="M130" s="6">
        <f t="shared" si="2"/>
        <v>0</v>
      </c>
      <c r="N130" s="6">
        <f t="shared" si="3"/>
        <v>0</v>
      </c>
      <c r="O130" s="6">
        <f t="shared" si="4"/>
        <v>0</v>
      </c>
      <c r="P130" s="6">
        <f t="shared" si="5"/>
        <v>0</v>
      </c>
      <c r="Q130" s="6">
        <f t="shared" si="6"/>
        <v>0</v>
      </c>
      <c r="R130" s="6">
        <f t="shared" si="7"/>
        <v>0</v>
      </c>
      <c r="S130" s="6">
        <f t="shared" si="8"/>
        <v>0</v>
      </c>
      <c r="T130" s="6">
        <f t="shared" si="9"/>
        <v>0</v>
      </c>
      <c r="U130" s="6">
        <f t="shared" si="10"/>
        <v>0</v>
      </c>
      <c r="V130" s="6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6">
        <f t="shared" si="1"/>
        <v>379.392</v>
      </c>
      <c r="M131" s="6">
        <f t="shared" si="2"/>
        <v>0</v>
      </c>
      <c r="N131" s="6">
        <f t="shared" si="3"/>
        <v>0</v>
      </c>
      <c r="O131" s="6">
        <f t="shared" si="4"/>
        <v>0</v>
      </c>
      <c r="P131" s="6">
        <f t="shared" si="5"/>
        <v>0</v>
      </c>
      <c r="Q131" s="6">
        <f t="shared" si="6"/>
        <v>0</v>
      </c>
      <c r="R131" s="6">
        <f t="shared" si="7"/>
        <v>0</v>
      </c>
      <c r="S131" s="6">
        <f t="shared" si="8"/>
        <v>0</v>
      </c>
      <c r="T131" s="6">
        <f t="shared" si="9"/>
        <v>0</v>
      </c>
      <c r="U131" s="6">
        <f t="shared" si="10"/>
        <v>0</v>
      </c>
      <c r="V131" s="6">
        <f t="shared" si="11"/>
        <v>0</v>
      </c>
    </row>
    <row r="132" spans="1:22" ht="15">
      <c r="A132" s="9" t="s">
        <v>11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26">
        <f t="shared" si="0"/>
        <v>3434.4959999999996</v>
      </c>
      <c r="L132" s="6">
        <f t="shared" si="1"/>
        <v>3813.8879999999995</v>
      </c>
      <c r="M132" s="6">
        <f t="shared" si="2"/>
        <v>3434.4959999999996</v>
      </c>
      <c r="N132" s="6">
        <f t="shared" si="3"/>
        <v>3434.4959999999996</v>
      </c>
      <c r="O132" s="6">
        <f t="shared" si="4"/>
        <v>3604.2239999999997</v>
      </c>
      <c r="P132" s="6">
        <f t="shared" si="5"/>
        <v>3604.2239999999997</v>
      </c>
      <c r="Q132" s="6">
        <f t="shared" si="6"/>
        <v>3604.2239999999997</v>
      </c>
      <c r="R132" s="6">
        <f t="shared" si="7"/>
        <v>5201.224</v>
      </c>
      <c r="S132" s="6">
        <f t="shared" si="8"/>
        <v>29760.496</v>
      </c>
      <c r="T132" s="6">
        <f t="shared" si="9"/>
        <v>4039.4959999999996</v>
      </c>
      <c r="U132" s="6">
        <f t="shared" si="10"/>
        <v>3434.4959999999996</v>
      </c>
      <c r="V132" s="6">
        <f t="shared" si="11"/>
        <v>3434.4959999999996</v>
      </c>
    </row>
    <row r="133" spans="11:18" ht="12.75">
      <c r="K133" s="31"/>
      <c r="R133" s="21"/>
    </row>
    <row r="134" spans="18:22" ht="12.75">
      <c r="R134" t="s">
        <v>94</v>
      </c>
      <c r="U134" s="17"/>
      <c r="V134" s="25">
        <f>V110+V114-V132</f>
        <v>5064.5960000000105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2014-02-07T08:13:04Z</cp:lastPrinted>
  <dcterms:created xsi:type="dcterms:W3CDTF">2012-04-11T04:13:08Z</dcterms:created>
  <dcterms:modified xsi:type="dcterms:W3CDTF">2018-01-19T08:13:58Z</dcterms:modified>
  <cp:category/>
  <cp:version/>
  <cp:contentType/>
  <cp:contentStatus/>
</cp:coreProperties>
</file>