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<sst xmlns="http://schemas.openxmlformats.org/spreadsheetml/2006/main" count="420" uniqueCount="106">
  <si>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</si>
  <si>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</si>
  <si>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</si>
  <si>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</si>
  <si>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</si>
  <si>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</si>
  <si>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</si>
  <si>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</si>
  <si>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</si>
  <si>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</si>
  <si>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</si>
  <si>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</si>
  <si>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</si>
  <si>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</si>
  <si>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</si>
  <si>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</si>
  <si>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</si>
  <si>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</si>
  <si>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</si>
  <si>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</si>
  <si>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</si>
  <si>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</si>
  <si>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</si>
  <si>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</si>
  <si>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</si>
  <si>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</si>
  <si>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</si>
  <si>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</si>
  <si>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</si>
  <si>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</si>
  <si>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</si>
  <si>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</si>
  <si>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9 ул. Железнодорожная за 1 квартал   </t>
  </si>
  <si>
    <t xml:space="preserve">5.начислено за 1 квартал  </t>
  </si>
  <si>
    <t xml:space="preserve">коммунальным услугам жилого дома № 9 ул. Железнодорожная за 2 квартал </t>
  </si>
  <si>
    <t xml:space="preserve">5.начислено за 2  квартал </t>
  </si>
  <si>
    <t xml:space="preserve">коммунальным услугам жилого дома № 9 ул. Железнодорожная за 3 квартал  </t>
  </si>
  <si>
    <t xml:space="preserve">5.начислено за 3  квартал  </t>
  </si>
  <si>
    <t xml:space="preserve">коммунальным услугам жилого дома № 9 ул. Железнодорожная за 4 квартал  </t>
  </si>
  <si>
    <t xml:space="preserve">5.начислено за 4  квартал  </t>
  </si>
  <si>
    <t xml:space="preserve">коммунальным услугам жилого дома № 9  ул. Железнодорожная  за январь </t>
  </si>
  <si>
    <t xml:space="preserve">5. Тариф  </t>
  </si>
  <si>
    <t xml:space="preserve">коммунальным услугам жилого дома № 9 ул. Железнодорожная за февраль  </t>
  </si>
  <si>
    <t xml:space="preserve">6.начислено за февраль    </t>
  </si>
  <si>
    <t xml:space="preserve">коммунальным услугам жилого дома № 9 ул. Железнодорожная за март  </t>
  </si>
  <si>
    <t xml:space="preserve">6.начислено за июнь   </t>
  </si>
  <si>
    <t xml:space="preserve">6.начислено за апрель  </t>
  </si>
  <si>
    <t xml:space="preserve">6.начислено за сентябрь   </t>
  </si>
  <si>
    <t xml:space="preserve">6.начислено за декабрь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</si>
  <si>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</si>
  <si>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</si>
  <si>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</si>
  <si>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</si>
  <si>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01.01.2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</si>
  <si>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</si>
  <si>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</si>
  <si>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</si>
  <si>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</si>
  <si>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</si>
  <si>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</si>
  <si>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</si>
  <si>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</si>
  <si>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01.08.2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</si>
  <si>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</si>
  <si>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</si>
  <si>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</si>
  <si>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</si>
  <si>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</si>
  <si>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</si>
  <si>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</si>
  <si>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</si>
  <si>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</si>
  <si>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</si>
  <si>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</si>
  <si>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</si>
  <si>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</si>
  <si>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</si>
  <si>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</si>
  <si>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</si>
  <si>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</si>
  <si>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</si>
  <si>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</si>
  <si>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</si>
  <si>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</si>
  <si>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</si>
  <si>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</si>
  <si>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</si>
  <si>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</si>
  <si>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</si>
  <si>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</si>
  <si>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</si>
  <si>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</si>
  <si>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ж.Смена входных дверей в местах общего пользования (установка замков)</t>
  </si>
  <si>
    <t>к. Прочие работы 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</si>
  <si>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</si>
  <si>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и. Остекление окон в местах общего пользования(ремонт кровли)</t>
  </si>
  <si>
    <t>к. Прочие работы  (ремонт кровли)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</si>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</sst>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3" fillId="0" borderId="0" xfId="0" applyNumberFormat="1" applyFont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>
        <v>-8556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378.5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10094.595000000001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4689.615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238.45499999999998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2123.385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1135.5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Лист2!W16+Лист2!K16</f>
        <v>1126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9312.955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2">
        <f>K4+K8-K15</f>
        <v>-7774.359999999999</v>
      </c>
    </row>
    <row r="22" spans="1:11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21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378.5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35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Лист2!K34+Лист2!W34+Лист2!AI34</f>
        <v>12259.615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4689.615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238.45499999999998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2123.385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1135.5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Лист2!W40+Лист2!W41+Лист2!AI39+Лист2!AI40-Лист2!AI39</f>
        <v>5686.8099999999995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13873.765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K21+K25-K32</f>
        <v>-9388.509999999998</v>
      </c>
      <c r="L37" s="16"/>
    </row>
    <row r="38" spans="1:12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21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378.5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Лист2!K60+Лист2!W60+Лист2!AI60</f>
        <v>13342.125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4689.615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238.45499999999998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2123.385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1135.5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Лист2!W66+Лист2!K66+Лист2!K67</f>
        <v>921.81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9108.765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K37+K41-K48</f>
        <v>-5155.149999999998</v>
      </c>
    </row>
    <row r="54" spans="1:11" ht="15">
      <c r="A54" s="2" t="s">
        <v>85</v>
      </c>
      <c r="B54" s="3"/>
      <c r="C54" s="3"/>
      <c r="D54" s="3"/>
      <c r="E54" s="3"/>
      <c r="F54" s="3"/>
      <c r="G54" s="3"/>
      <c r="H54" s="3"/>
      <c r="I54" s="3"/>
      <c r="J54" s="4"/>
      <c r="K54" s="15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378.5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39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13342.125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4689.615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238.45499999999998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2123.385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1135.5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8186.955</v>
      </c>
    </row>
    <row r="66" spans="1:11" ht="15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-8556</v>
      </c>
    </row>
    <row r="67" spans="1:11" ht="15">
      <c r="A67" s="19" t="s">
        <v>87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49038.46</v>
      </c>
    </row>
    <row r="68" spans="1:11" ht="15">
      <c r="A68" s="20" t="s">
        <v>88</v>
      </c>
      <c r="B68" s="21"/>
      <c r="C68" s="21"/>
      <c r="D68" s="21"/>
      <c r="E68" s="21"/>
      <c r="F68" s="21"/>
      <c r="G68" s="21"/>
      <c r="H68" s="21"/>
      <c r="I68" s="21"/>
      <c r="J68" s="10"/>
      <c r="K68" s="15">
        <f>K64+K48+K32+K15</f>
        <v>40482.44</v>
      </c>
    </row>
    <row r="69" spans="1:11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0.01999999999679858</v>
      </c>
    </row>
    <row r="70" spans="1:11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3"/>
  <sheetViews>
    <sheetView tabSelected="1" workbookViewId="0" topLeftCell="L96">
      <selection activeCell="W51" sqref="W51"/>
    </sheetView>
  </sheetViews>
  <sheetFormatPr defaultColWidth="9.00390625" defaultRowHeight="12.75"/>
  <cols>
    <col min="10" max="10" width="18.25390625" style="0" customWidth="1"/>
    <col min="22" max="22" width="9.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>
        <v>-8556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-8470.119999999999</v>
      </c>
      <c r="X4" s="16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-8410.239999999998</v>
      </c>
      <c r="AJ4" s="16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 t="s">
        <v>21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378.5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378.5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378.5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4">
        <v>8.89</v>
      </c>
      <c r="M8" s="2" t="s">
        <v>41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8.89</v>
      </c>
      <c r="Y8" s="2" t="s">
        <v>41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8.89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3364.8650000000002</v>
      </c>
      <c r="M9" s="2" t="s">
        <v>43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3364.8650000000002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3364.8650000000002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1563.205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1563.205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1563.205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79.485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79.485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79.485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707.7950000000001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707.7950000000001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707.7950000000001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378.5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378.5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378.5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f>K15</f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550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5">
        <f>W26</f>
        <v>576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92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25">
        <f>288*2</f>
        <v>576</v>
      </c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3278.9849999999997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3304.9849999999997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</f>
        <v>2728.9849999999997</v>
      </c>
    </row>
    <row r="28" spans="1:33" ht="15.75">
      <c r="A28" s="1"/>
      <c r="B28" s="1"/>
      <c r="C28" s="1"/>
      <c r="D28" s="1"/>
      <c r="E28" s="22" t="s">
        <v>27</v>
      </c>
      <c r="F28" s="1"/>
      <c r="G28" s="1"/>
      <c r="H28" s="1"/>
      <c r="I28" s="1"/>
      <c r="M28" s="1"/>
      <c r="N28" s="1"/>
      <c r="O28" s="1"/>
      <c r="P28" s="1"/>
      <c r="Q28" s="1"/>
      <c r="R28" s="22" t="s">
        <v>25</v>
      </c>
      <c r="S28" s="1"/>
      <c r="T28" s="1"/>
      <c r="U28" s="1"/>
      <c r="Y28" s="1"/>
      <c r="Z28" s="1"/>
      <c r="AA28" s="1"/>
      <c r="AB28" s="1"/>
      <c r="AC28" s="1"/>
      <c r="AD28" s="22" t="s">
        <v>24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-7774.359999999998</v>
      </c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5">
        <f>K34+K29-K52</f>
        <v>-7138.479999999997</v>
      </c>
      <c r="X29" s="16"/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-10981.994999999995</v>
      </c>
      <c r="AJ29" s="23" t="s">
        <v>21</v>
      </c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21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21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378.5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378.5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378.5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8.89</v>
      </c>
      <c r="M33" s="2" t="s">
        <v>41</v>
      </c>
      <c r="N33" s="3"/>
      <c r="O33" s="3"/>
      <c r="P33" s="3"/>
      <c r="Q33" s="3"/>
      <c r="R33" s="3"/>
      <c r="S33" s="3"/>
      <c r="T33" s="3"/>
      <c r="U33" s="3"/>
      <c r="V33" s="4"/>
      <c r="W33" s="14">
        <v>11.75</v>
      </c>
      <c r="Y33" s="2" t="s">
        <v>41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11.75</v>
      </c>
    </row>
    <row r="34" spans="1:35" ht="15">
      <c r="A34" s="2" t="s">
        <v>46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3364.8650000000002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4447.375</v>
      </c>
      <c r="Y34" s="2" t="s">
        <v>45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4447.375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1563.205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1563.205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1563.205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79.485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79.485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79.485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707.7950000000001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707.7950000000001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707.7950000000001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378.5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378.5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378.5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124.905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124.905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W50</f>
        <v>5437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95</v>
      </c>
      <c r="N50" s="3"/>
      <c r="O50" s="3"/>
      <c r="P50" s="3"/>
      <c r="Q50" s="3"/>
      <c r="R50" s="3"/>
      <c r="S50" s="3"/>
      <c r="T50" s="3"/>
      <c r="U50" s="3"/>
      <c r="V50" s="4"/>
      <c r="W50" s="5">
        <v>5437</v>
      </c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2728.9849999999997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8290.89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2853.89</v>
      </c>
    </row>
    <row r="54" spans="5:30" ht="12.75">
      <c r="E54" s="17" t="s">
        <v>13</v>
      </c>
      <c r="R54" s="18" t="s">
        <v>14</v>
      </c>
      <c r="AD54" s="18" t="s">
        <v>15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-9388.509999999995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-8467.024999999994</v>
      </c>
      <c r="X55" s="16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-6873.539999999994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/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21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21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378.5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378.5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378.5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41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11.75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11.75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11.75</v>
      </c>
    </row>
    <row r="60" spans="1:35" ht="15">
      <c r="A60" s="2" t="s">
        <v>28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4447.375</v>
      </c>
      <c r="M60" s="2" t="s">
        <v>29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4447.375</v>
      </c>
      <c r="Y60" s="2" t="s">
        <v>47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4447.375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1563.205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1563.205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1563.205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79.485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79.485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79.485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707.7950000000001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707.7950000000001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707.7950000000001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378.5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378.5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378.5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124.905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124.905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5">
        <f>K77</f>
        <v>672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96</v>
      </c>
      <c r="B77" s="3"/>
      <c r="C77" s="3"/>
      <c r="D77" s="3"/>
      <c r="E77" s="3"/>
      <c r="F77" s="3"/>
      <c r="G77" s="3"/>
      <c r="H77" s="3"/>
      <c r="I77" s="3"/>
      <c r="J77" s="4"/>
      <c r="K77" s="25">
        <v>672</v>
      </c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3525.89</v>
      </c>
      <c r="L78" s="23"/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2853.89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2728.9849999999997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5">
        <f>AI55+AI60-AI78</f>
        <v>-5155.149999999993</v>
      </c>
      <c r="L81" s="16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-3436.759999999993</v>
      </c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-1718.3699999999926</v>
      </c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21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21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378.5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378.5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378.5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11.75</v>
      </c>
      <c r="M85" s="2" t="s">
        <v>41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11.75</v>
      </c>
      <c r="Y85" s="2" t="s">
        <v>41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11.75</v>
      </c>
    </row>
    <row r="86" spans="1:35" ht="15">
      <c r="A86" s="2" t="s">
        <v>31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4447.375</v>
      </c>
      <c r="M86" s="2" t="s">
        <v>30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4447.375</v>
      </c>
      <c r="Y86" s="2" t="s">
        <v>48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4447.375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1563.205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1563.205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1563.205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79.485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79.485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79.485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707.7950000000001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707.7950000000001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707.7950000000001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378.5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378.5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378.5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2728.9849999999997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2728.9849999999997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2728.9849999999997</v>
      </c>
    </row>
    <row r="105" ht="12.75">
      <c r="AI105" s="16" t="s">
        <v>21</v>
      </c>
    </row>
    <row r="107" spans="11:35" ht="15">
      <c r="K107" t="s">
        <v>97</v>
      </c>
      <c r="L107" t="s">
        <v>98</v>
      </c>
      <c r="M107" s="26" t="s">
        <v>99</v>
      </c>
      <c r="N107" t="s">
        <v>27</v>
      </c>
      <c r="O107" t="s">
        <v>25</v>
      </c>
      <c r="P107" t="s">
        <v>24</v>
      </c>
      <c r="Q107" t="s">
        <v>13</v>
      </c>
      <c r="R107" t="s">
        <v>14</v>
      </c>
      <c r="S107" t="s">
        <v>15</v>
      </c>
      <c r="T107" t="s">
        <v>100</v>
      </c>
      <c r="U107" t="s">
        <v>18</v>
      </c>
      <c r="V107" t="s">
        <v>19</v>
      </c>
      <c r="AF107" s="23"/>
      <c r="AI107" s="24" t="s">
        <v>21</v>
      </c>
    </row>
    <row r="108" spans="1:35" ht="15">
      <c r="A108" s="2" t="s">
        <v>101</v>
      </c>
      <c r="B108" s="3"/>
      <c r="C108" s="3"/>
      <c r="D108" s="3"/>
      <c r="E108" s="3"/>
      <c r="F108" s="3"/>
      <c r="G108" s="3"/>
      <c r="H108" s="3"/>
      <c r="I108" s="3"/>
      <c r="J108" s="4"/>
      <c r="K108" s="15">
        <f>K4</f>
        <v>-8556</v>
      </c>
      <c r="L108" s="28">
        <f>W4</f>
        <v>-8470.119999999999</v>
      </c>
      <c r="M108" s="28">
        <f>AI4</f>
        <v>-8410.239999999998</v>
      </c>
      <c r="N108" s="28">
        <f>K29</f>
        <v>-7774.359999999998</v>
      </c>
      <c r="O108" s="28">
        <f>W29</f>
        <v>-7138.479999999997</v>
      </c>
      <c r="P108" s="28">
        <f>AI29</f>
        <v>-10981.994999999995</v>
      </c>
      <c r="Q108" s="28">
        <f>K55</f>
        <v>-9388.509999999995</v>
      </c>
      <c r="R108" s="28">
        <f>W55</f>
        <v>-8467.024999999994</v>
      </c>
      <c r="S108" s="28">
        <f>AI55</f>
        <v>-6873.539999999994</v>
      </c>
      <c r="T108" s="28">
        <f>K81</f>
        <v>-5155.149999999993</v>
      </c>
      <c r="U108" s="28">
        <f>W81</f>
        <v>-3436.759999999993</v>
      </c>
      <c r="V108" s="28">
        <f>AI81</f>
        <v>-1718.3699999999926</v>
      </c>
      <c r="AI108" s="24">
        <f>AI86+AI81-AI104</f>
        <v>0.020000000007712515</v>
      </c>
    </row>
    <row r="109" spans="1:35" ht="15">
      <c r="A109" s="2" t="s">
        <v>102</v>
      </c>
      <c r="B109" s="3"/>
      <c r="C109" s="3"/>
      <c r="D109" s="3"/>
      <c r="E109" s="3"/>
      <c r="F109" s="3"/>
      <c r="G109" s="3"/>
      <c r="H109" s="3"/>
      <c r="I109" s="3"/>
      <c r="J109" s="4"/>
      <c r="K109" s="15" t="str">
        <f aca="true" t="shared" si="0" ref="K109:K131">K5</f>
        <v> </v>
      </c>
      <c r="L109" s="27" t="str">
        <f aca="true" t="shared" si="1" ref="L109:L131">W5</f>
        <v> </v>
      </c>
      <c r="M109" s="27" t="str">
        <f aca="true" t="shared" si="2" ref="M109:M131">AI5</f>
        <v> </v>
      </c>
      <c r="N109" s="27" t="str">
        <f aca="true" t="shared" si="3" ref="N109:N131">K30</f>
        <v> </v>
      </c>
      <c r="O109" s="28" t="str">
        <f aca="true" t="shared" si="4" ref="O109:O131">W30</f>
        <v> </v>
      </c>
      <c r="P109" s="27" t="str">
        <f aca="true" t="shared" si="5" ref="P109:P131">AI30</f>
        <v> </v>
      </c>
      <c r="Q109" s="28" t="s">
        <v>21</v>
      </c>
      <c r="R109" s="27" t="str">
        <f aca="true" t="shared" si="6" ref="R109:R131">W56</f>
        <v> </v>
      </c>
      <c r="S109" s="28" t="str">
        <f aca="true" t="shared" si="7" ref="S109:S131">AI56</f>
        <v> </v>
      </c>
      <c r="T109" s="28" t="str">
        <f aca="true" t="shared" si="8" ref="T109:T131">K82</f>
        <v> </v>
      </c>
      <c r="U109" s="28" t="str">
        <f aca="true" t="shared" si="9" ref="U109:U131">W82</f>
        <v> </v>
      </c>
      <c r="V109" s="28" t="str">
        <f aca="true" t="shared" si="10" ref="V109:V131">AI82</f>
        <v> </v>
      </c>
      <c r="AI109" s="23"/>
    </row>
    <row r="110" spans="1:22" ht="15">
      <c r="A110" s="2" t="s">
        <v>0</v>
      </c>
      <c r="B110" s="3"/>
      <c r="C110" s="3"/>
      <c r="D110" s="3"/>
      <c r="E110" s="3"/>
      <c r="F110" s="3"/>
      <c r="G110" s="3"/>
      <c r="H110" s="3"/>
      <c r="I110" s="3"/>
      <c r="J110" s="4"/>
      <c r="K110" s="12">
        <f t="shared" si="0"/>
        <v>378.5</v>
      </c>
      <c r="L110" s="27">
        <f t="shared" si="1"/>
        <v>378.5</v>
      </c>
      <c r="M110" s="27">
        <f t="shared" si="2"/>
        <v>378.5</v>
      </c>
      <c r="N110" s="27">
        <f t="shared" si="3"/>
        <v>378.5</v>
      </c>
      <c r="O110" s="27">
        <f t="shared" si="4"/>
        <v>378.5</v>
      </c>
      <c r="P110" s="27">
        <f t="shared" si="5"/>
        <v>378.5</v>
      </c>
      <c r="Q110" s="27">
        <f aca="true" t="shared" si="11" ref="Q110:Q131">K57</f>
        <v>378.5</v>
      </c>
      <c r="R110" s="27">
        <f t="shared" si="6"/>
        <v>378.5</v>
      </c>
      <c r="S110" s="27">
        <f t="shared" si="7"/>
        <v>378.5</v>
      </c>
      <c r="T110" s="27">
        <f t="shared" si="8"/>
        <v>378.5</v>
      </c>
      <c r="U110" s="27">
        <f t="shared" si="9"/>
        <v>378.5</v>
      </c>
      <c r="V110" s="27">
        <f t="shared" si="10"/>
        <v>378.5</v>
      </c>
    </row>
    <row r="111" spans="1:22" ht="15">
      <c r="A111" s="2" t="s">
        <v>1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 t="shared" si="0"/>
        <v>8</v>
      </c>
      <c r="L111" s="27">
        <f t="shared" si="1"/>
        <v>8</v>
      </c>
      <c r="M111" s="27">
        <f t="shared" si="2"/>
        <v>8</v>
      </c>
      <c r="N111" s="27">
        <f t="shared" si="3"/>
        <v>8</v>
      </c>
      <c r="O111" s="28">
        <f t="shared" si="4"/>
        <v>8</v>
      </c>
      <c r="P111" s="27">
        <f t="shared" si="5"/>
        <v>8</v>
      </c>
      <c r="Q111" s="28">
        <f t="shared" si="11"/>
        <v>8</v>
      </c>
      <c r="R111" s="27">
        <f t="shared" si="6"/>
        <v>8</v>
      </c>
      <c r="S111" s="28">
        <f t="shared" si="7"/>
        <v>8</v>
      </c>
      <c r="T111" s="28">
        <f t="shared" si="8"/>
        <v>8</v>
      </c>
      <c r="U111" s="28">
        <f t="shared" si="9"/>
        <v>8</v>
      </c>
      <c r="V111" s="28">
        <f t="shared" si="10"/>
        <v>8</v>
      </c>
    </row>
    <row r="112" spans="1:22" ht="15">
      <c r="A112" s="2" t="s">
        <v>41</v>
      </c>
      <c r="B112" s="3"/>
      <c r="C112" s="3"/>
      <c r="D112" s="3"/>
      <c r="E112" s="3"/>
      <c r="F112" s="3"/>
      <c r="G112" s="3"/>
      <c r="H112" s="3"/>
      <c r="I112" s="3"/>
      <c r="J112" s="4"/>
      <c r="K112" s="13">
        <f t="shared" si="0"/>
        <v>8.89</v>
      </c>
      <c r="L112" s="30">
        <f t="shared" si="1"/>
        <v>8.89</v>
      </c>
      <c r="M112" s="30">
        <f t="shared" si="2"/>
        <v>8.89</v>
      </c>
      <c r="N112" s="30">
        <f t="shared" si="3"/>
        <v>8.89</v>
      </c>
      <c r="O112" s="30">
        <f t="shared" si="4"/>
        <v>11.75</v>
      </c>
      <c r="P112" s="30">
        <f t="shared" si="5"/>
        <v>11.75</v>
      </c>
      <c r="Q112" s="30">
        <f t="shared" si="11"/>
        <v>11.75</v>
      </c>
      <c r="R112" s="30">
        <f t="shared" si="6"/>
        <v>11.75</v>
      </c>
      <c r="S112" s="30">
        <f t="shared" si="7"/>
        <v>11.75</v>
      </c>
      <c r="T112" s="30">
        <f t="shared" si="8"/>
        <v>11.75</v>
      </c>
      <c r="U112" s="30">
        <f t="shared" si="9"/>
        <v>11.75</v>
      </c>
      <c r="V112" s="30">
        <f t="shared" si="10"/>
        <v>11.75</v>
      </c>
    </row>
    <row r="113" spans="1:22" ht="15">
      <c r="A113" s="2" t="s">
        <v>103</v>
      </c>
      <c r="B113" s="3"/>
      <c r="C113" s="3"/>
      <c r="D113" s="3"/>
      <c r="E113" s="3"/>
      <c r="F113" s="3"/>
      <c r="G113" s="3"/>
      <c r="H113" s="3"/>
      <c r="I113" s="3"/>
      <c r="J113" s="4"/>
      <c r="K113" s="15">
        <f t="shared" si="0"/>
        <v>3364.8650000000002</v>
      </c>
      <c r="L113" s="28">
        <f t="shared" si="1"/>
        <v>3364.8650000000002</v>
      </c>
      <c r="M113" s="28">
        <f t="shared" si="2"/>
        <v>3364.8650000000002</v>
      </c>
      <c r="N113" s="28">
        <f t="shared" si="3"/>
        <v>3364.8650000000002</v>
      </c>
      <c r="O113" s="28">
        <f t="shared" si="4"/>
        <v>4447.375</v>
      </c>
      <c r="P113" s="28">
        <f t="shared" si="5"/>
        <v>4447.375</v>
      </c>
      <c r="Q113" s="28">
        <f t="shared" si="11"/>
        <v>4447.375</v>
      </c>
      <c r="R113" s="28">
        <f t="shared" si="6"/>
        <v>4447.375</v>
      </c>
      <c r="S113" s="28">
        <f t="shared" si="7"/>
        <v>4447.375</v>
      </c>
      <c r="T113" s="28">
        <f t="shared" si="8"/>
        <v>4447.375</v>
      </c>
      <c r="U113" s="28">
        <f t="shared" si="9"/>
        <v>4447.375</v>
      </c>
      <c r="V113" s="28">
        <f t="shared" si="10"/>
        <v>4447.375</v>
      </c>
    </row>
    <row r="114" spans="1:22" ht="15.75">
      <c r="A114" s="2"/>
      <c r="B114" s="6" t="s">
        <v>2</v>
      </c>
      <c r="C114" s="6"/>
      <c r="D114" s="3"/>
      <c r="E114" s="3"/>
      <c r="F114" s="3"/>
      <c r="G114" s="3"/>
      <c r="H114" s="3"/>
      <c r="I114" s="3"/>
      <c r="J114" s="4"/>
      <c r="K114" s="1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ht="15.75">
      <c r="A115" s="7" t="s">
        <v>94</v>
      </c>
      <c r="B115" s="3"/>
      <c r="C115" s="3"/>
      <c r="D115" s="3"/>
      <c r="E115" s="3"/>
      <c r="F115" s="3"/>
      <c r="G115" s="3"/>
      <c r="H115" s="3"/>
      <c r="I115" s="3"/>
      <c r="J115" s="4"/>
      <c r="K115" s="15">
        <f t="shared" si="0"/>
        <v>1563.205</v>
      </c>
      <c r="L115" s="28">
        <f t="shared" si="1"/>
        <v>1563.205</v>
      </c>
      <c r="M115" s="28">
        <f t="shared" si="2"/>
        <v>1563.205</v>
      </c>
      <c r="N115" s="28">
        <f t="shared" si="3"/>
        <v>1563.205</v>
      </c>
      <c r="O115" s="28">
        <f t="shared" si="4"/>
        <v>1563.205</v>
      </c>
      <c r="P115" s="28">
        <f t="shared" si="5"/>
        <v>1563.205</v>
      </c>
      <c r="Q115" s="28">
        <f t="shared" si="11"/>
        <v>1563.205</v>
      </c>
      <c r="R115" s="28">
        <f t="shared" si="6"/>
        <v>1563.205</v>
      </c>
      <c r="S115" s="28">
        <f t="shared" si="7"/>
        <v>1563.205</v>
      </c>
      <c r="T115" s="28">
        <f t="shared" si="8"/>
        <v>1563.205</v>
      </c>
      <c r="U115" s="28">
        <f t="shared" si="9"/>
        <v>1563.205</v>
      </c>
      <c r="V115" s="28">
        <f t="shared" si="10"/>
        <v>1563.205</v>
      </c>
    </row>
    <row r="116" spans="1:22" ht="15.75">
      <c r="A116" s="7" t="s">
        <v>16</v>
      </c>
      <c r="B116" s="3"/>
      <c r="C116" s="3"/>
      <c r="D116" s="3"/>
      <c r="E116" s="3"/>
      <c r="F116" s="3"/>
      <c r="G116" s="3"/>
      <c r="H116" s="3"/>
      <c r="I116" s="3"/>
      <c r="J116" s="4"/>
      <c r="K116" s="15">
        <f t="shared" si="0"/>
        <v>79.485</v>
      </c>
      <c r="L116" s="28">
        <f t="shared" si="1"/>
        <v>79.485</v>
      </c>
      <c r="M116" s="28">
        <f t="shared" si="2"/>
        <v>79.485</v>
      </c>
      <c r="N116" s="28">
        <f t="shared" si="3"/>
        <v>79.485</v>
      </c>
      <c r="O116" s="28">
        <f t="shared" si="4"/>
        <v>79.485</v>
      </c>
      <c r="P116" s="28">
        <f t="shared" si="5"/>
        <v>79.485</v>
      </c>
      <c r="Q116" s="28">
        <f t="shared" si="11"/>
        <v>79.485</v>
      </c>
      <c r="R116" s="28">
        <f t="shared" si="6"/>
        <v>79.485</v>
      </c>
      <c r="S116" s="28">
        <f t="shared" si="7"/>
        <v>79.485</v>
      </c>
      <c r="T116" s="28">
        <f t="shared" si="8"/>
        <v>79.485</v>
      </c>
      <c r="U116" s="28">
        <f t="shared" si="9"/>
        <v>79.485</v>
      </c>
      <c r="V116" s="28">
        <f t="shared" si="10"/>
        <v>79.485</v>
      </c>
    </row>
    <row r="117" spans="1:22" ht="15.75">
      <c r="A117" s="7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15">
        <f t="shared" si="0"/>
        <v>707.7950000000001</v>
      </c>
      <c r="L117" s="28">
        <f t="shared" si="1"/>
        <v>707.7950000000001</v>
      </c>
      <c r="M117" s="28">
        <f t="shared" si="2"/>
        <v>707.7950000000001</v>
      </c>
      <c r="N117" s="28">
        <f t="shared" si="3"/>
        <v>707.7950000000001</v>
      </c>
      <c r="O117" s="28">
        <f t="shared" si="4"/>
        <v>707.7950000000001</v>
      </c>
      <c r="P117" s="28">
        <f t="shared" si="5"/>
        <v>707.7950000000001</v>
      </c>
      <c r="Q117" s="28">
        <f t="shared" si="11"/>
        <v>707.7950000000001</v>
      </c>
      <c r="R117" s="28">
        <f t="shared" si="6"/>
        <v>707.7950000000001</v>
      </c>
      <c r="S117" s="28">
        <f t="shared" si="7"/>
        <v>707.7950000000001</v>
      </c>
      <c r="T117" s="28">
        <f t="shared" si="8"/>
        <v>707.7950000000001</v>
      </c>
      <c r="U117" s="28">
        <f t="shared" si="9"/>
        <v>707.7950000000001</v>
      </c>
      <c r="V117" s="28">
        <f t="shared" si="10"/>
        <v>707.7950000000001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15">
        <f t="shared" si="0"/>
        <v>378.5</v>
      </c>
      <c r="L118" s="28">
        <f t="shared" si="1"/>
        <v>378.5</v>
      </c>
      <c r="M118" s="28">
        <f t="shared" si="2"/>
        <v>378.5</v>
      </c>
      <c r="N118" s="28">
        <f t="shared" si="3"/>
        <v>378.5</v>
      </c>
      <c r="O118" s="28">
        <f t="shared" si="4"/>
        <v>378.5</v>
      </c>
      <c r="P118" s="28">
        <f t="shared" si="5"/>
        <v>378.5</v>
      </c>
      <c r="Q118" s="28">
        <f t="shared" si="11"/>
        <v>378.5</v>
      </c>
      <c r="R118" s="28">
        <f t="shared" si="6"/>
        <v>378.5</v>
      </c>
      <c r="S118" s="28">
        <f t="shared" si="7"/>
        <v>378.5</v>
      </c>
      <c r="T118" s="28">
        <f t="shared" si="8"/>
        <v>378.5</v>
      </c>
      <c r="U118" s="28">
        <f t="shared" si="9"/>
        <v>378.5</v>
      </c>
      <c r="V118" s="28">
        <f t="shared" si="10"/>
        <v>378.5</v>
      </c>
    </row>
    <row r="119" spans="1:22" ht="15.75">
      <c r="A119" s="7" t="s">
        <v>76</v>
      </c>
      <c r="B119" s="3"/>
      <c r="C119" s="3"/>
      <c r="D119" s="3"/>
      <c r="E119" s="3"/>
      <c r="F119" s="3"/>
      <c r="G119" s="3"/>
      <c r="H119" s="3"/>
      <c r="I119" s="3"/>
      <c r="J119" s="4"/>
      <c r="K119" s="15">
        <f t="shared" si="0"/>
        <v>0</v>
      </c>
      <c r="L119" s="28">
        <f t="shared" si="1"/>
        <v>0</v>
      </c>
      <c r="M119" s="28">
        <f t="shared" si="2"/>
        <v>0</v>
      </c>
      <c r="N119" s="28">
        <f t="shared" si="3"/>
        <v>0</v>
      </c>
      <c r="O119" s="28">
        <f t="shared" si="4"/>
        <v>124.905</v>
      </c>
      <c r="P119" s="28">
        <f t="shared" si="5"/>
        <v>124.905</v>
      </c>
      <c r="Q119" s="28">
        <f t="shared" si="11"/>
        <v>124.905</v>
      </c>
      <c r="R119" s="28">
        <f t="shared" si="6"/>
        <v>124.905</v>
      </c>
      <c r="S119" s="28">
        <f t="shared" si="7"/>
        <v>0</v>
      </c>
      <c r="T119" s="28">
        <f t="shared" si="8"/>
        <v>0</v>
      </c>
      <c r="U119" s="28">
        <f t="shared" si="9"/>
        <v>0</v>
      </c>
      <c r="V119" s="28">
        <f t="shared" si="10"/>
        <v>0</v>
      </c>
    </row>
    <row r="120" spans="1:22" ht="15.75">
      <c r="A120" s="7" t="s">
        <v>77</v>
      </c>
      <c r="B120" s="6"/>
      <c r="C120" s="6"/>
      <c r="D120" s="6"/>
      <c r="E120" s="6"/>
      <c r="F120" s="6"/>
      <c r="G120" s="6"/>
      <c r="H120" s="6"/>
      <c r="I120" s="3"/>
      <c r="J120" s="4"/>
      <c r="K120" s="15">
        <f t="shared" si="0"/>
        <v>550</v>
      </c>
      <c r="L120" s="28">
        <f t="shared" si="1"/>
        <v>576</v>
      </c>
      <c r="M120" s="28">
        <f t="shared" si="2"/>
        <v>0</v>
      </c>
      <c r="N120" s="28">
        <f t="shared" si="3"/>
        <v>0</v>
      </c>
      <c r="O120" s="28">
        <f t="shared" si="4"/>
        <v>5437</v>
      </c>
      <c r="P120" s="28">
        <f t="shared" si="5"/>
        <v>0</v>
      </c>
      <c r="Q120" s="28">
        <f t="shared" si="11"/>
        <v>672</v>
      </c>
      <c r="R120" s="28">
        <f t="shared" si="6"/>
        <v>0</v>
      </c>
      <c r="S120" s="28">
        <f t="shared" si="7"/>
        <v>0</v>
      </c>
      <c r="T120" s="28">
        <f t="shared" si="8"/>
        <v>0</v>
      </c>
      <c r="U120" s="28">
        <f t="shared" si="9"/>
        <v>0</v>
      </c>
      <c r="V120" s="28">
        <f t="shared" si="10"/>
        <v>0</v>
      </c>
    </row>
    <row r="121" spans="1:22" ht="15">
      <c r="A121" s="2" t="s">
        <v>3</v>
      </c>
      <c r="B121" s="3"/>
      <c r="C121" s="3"/>
      <c r="D121" s="3"/>
      <c r="E121" s="3"/>
      <c r="F121" s="3"/>
      <c r="G121" s="3"/>
      <c r="H121" s="3"/>
      <c r="I121" s="3"/>
      <c r="J121" s="4"/>
      <c r="K121" s="15">
        <f t="shared" si="0"/>
        <v>0</v>
      </c>
      <c r="L121" s="28">
        <f t="shared" si="1"/>
        <v>0</v>
      </c>
      <c r="M121" s="28">
        <f t="shared" si="2"/>
        <v>0</v>
      </c>
      <c r="N121" s="28">
        <f t="shared" si="3"/>
        <v>0</v>
      </c>
      <c r="O121" s="28">
        <f t="shared" si="4"/>
        <v>0</v>
      </c>
      <c r="P121" s="28">
        <f t="shared" si="5"/>
        <v>0</v>
      </c>
      <c r="Q121" s="28">
        <f t="shared" si="11"/>
        <v>0</v>
      </c>
      <c r="R121" s="28">
        <f t="shared" si="6"/>
        <v>0</v>
      </c>
      <c r="S121" s="28">
        <f t="shared" si="7"/>
        <v>0</v>
      </c>
      <c r="T121" s="28">
        <f t="shared" si="8"/>
        <v>0</v>
      </c>
      <c r="U121" s="28">
        <f t="shared" si="9"/>
        <v>0</v>
      </c>
      <c r="V121" s="28">
        <f t="shared" si="10"/>
        <v>0</v>
      </c>
    </row>
    <row r="122" spans="1:22" ht="15">
      <c r="A122" s="2" t="s">
        <v>4</v>
      </c>
      <c r="B122" s="3"/>
      <c r="C122" s="3"/>
      <c r="D122" s="3"/>
      <c r="E122" s="3"/>
      <c r="F122" s="3"/>
      <c r="G122" s="3"/>
      <c r="H122" s="3"/>
      <c r="I122" s="3"/>
      <c r="J122" s="4"/>
      <c r="K122" s="15">
        <f t="shared" si="0"/>
        <v>0</v>
      </c>
      <c r="L122" s="28">
        <f t="shared" si="1"/>
        <v>0</v>
      </c>
      <c r="M122" s="28">
        <f t="shared" si="2"/>
        <v>0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11"/>
        <v>0</v>
      </c>
      <c r="R122" s="28">
        <f t="shared" si="6"/>
        <v>0</v>
      </c>
      <c r="S122" s="28">
        <f t="shared" si="7"/>
        <v>0</v>
      </c>
      <c r="T122" s="28">
        <f t="shared" si="8"/>
        <v>0</v>
      </c>
      <c r="U122" s="28">
        <f t="shared" si="9"/>
        <v>0</v>
      </c>
      <c r="V122" s="28">
        <f t="shared" si="10"/>
        <v>0</v>
      </c>
    </row>
    <row r="123" spans="1:22" ht="15">
      <c r="A123" s="2" t="s">
        <v>5</v>
      </c>
      <c r="B123" s="3"/>
      <c r="C123" s="3"/>
      <c r="D123" s="3"/>
      <c r="E123" s="3"/>
      <c r="F123" s="3"/>
      <c r="G123" s="3"/>
      <c r="H123" s="3"/>
      <c r="I123" s="3"/>
      <c r="J123" s="4"/>
      <c r="K123" s="15">
        <f t="shared" si="0"/>
        <v>0</v>
      </c>
      <c r="L123" s="28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11"/>
        <v>0</v>
      </c>
      <c r="R123" s="28">
        <f t="shared" si="6"/>
        <v>0</v>
      </c>
      <c r="S123" s="28">
        <f t="shared" si="7"/>
        <v>0</v>
      </c>
      <c r="T123" s="28">
        <f t="shared" si="8"/>
        <v>0</v>
      </c>
      <c r="U123" s="28">
        <f t="shared" si="9"/>
        <v>0</v>
      </c>
      <c r="V123" s="28">
        <f t="shared" si="10"/>
        <v>0</v>
      </c>
    </row>
    <row r="124" spans="1:22" ht="15">
      <c r="A124" s="2" t="s">
        <v>91</v>
      </c>
      <c r="B124" s="3"/>
      <c r="C124" s="3"/>
      <c r="D124" s="3"/>
      <c r="E124" s="3"/>
      <c r="F124" s="3"/>
      <c r="G124" s="3"/>
      <c r="H124" s="3"/>
      <c r="I124" s="3"/>
      <c r="J124" s="4"/>
      <c r="K124" s="15">
        <f t="shared" si="0"/>
        <v>0</v>
      </c>
      <c r="L124" s="28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11"/>
        <v>0</v>
      </c>
      <c r="R124" s="28">
        <f t="shared" si="6"/>
        <v>0</v>
      </c>
      <c r="S124" s="28">
        <f t="shared" si="7"/>
        <v>0</v>
      </c>
      <c r="T124" s="28">
        <f t="shared" si="8"/>
        <v>0</v>
      </c>
      <c r="U124" s="28">
        <f t="shared" si="9"/>
        <v>0</v>
      </c>
      <c r="V124" s="28">
        <f t="shared" si="10"/>
        <v>0</v>
      </c>
    </row>
    <row r="125" spans="1:22" ht="15">
      <c r="A125" s="8" t="s">
        <v>6</v>
      </c>
      <c r="B125" s="9"/>
      <c r="C125" s="9"/>
      <c r="D125" s="9"/>
      <c r="E125" s="9"/>
      <c r="F125" s="9"/>
      <c r="G125" s="9"/>
      <c r="H125" s="9"/>
      <c r="I125" s="9"/>
      <c r="J125" s="10"/>
      <c r="K125" s="15">
        <f t="shared" si="0"/>
        <v>0</v>
      </c>
      <c r="L125" s="28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0</v>
      </c>
      <c r="P125" s="28">
        <f t="shared" si="5"/>
        <v>0</v>
      </c>
      <c r="Q125" s="28">
        <f t="shared" si="11"/>
        <v>0</v>
      </c>
      <c r="R125" s="28">
        <f t="shared" si="6"/>
        <v>0</v>
      </c>
      <c r="S125" s="28">
        <f t="shared" si="7"/>
        <v>0</v>
      </c>
      <c r="T125" s="28">
        <f t="shared" si="8"/>
        <v>0</v>
      </c>
      <c r="U125" s="28">
        <f t="shared" si="9"/>
        <v>0</v>
      </c>
      <c r="V125" s="28">
        <f t="shared" si="10"/>
        <v>0</v>
      </c>
    </row>
    <row r="126" spans="1:22" ht="15">
      <c r="A126" s="2" t="s">
        <v>7</v>
      </c>
      <c r="B126" s="3"/>
      <c r="C126" s="3"/>
      <c r="D126" s="3"/>
      <c r="E126" s="3"/>
      <c r="F126" s="3"/>
      <c r="G126" s="3"/>
      <c r="H126" s="3"/>
      <c r="I126" s="3"/>
      <c r="J126" s="4"/>
      <c r="K126" s="15">
        <f t="shared" si="0"/>
        <v>0</v>
      </c>
      <c r="L126" s="28">
        <f t="shared" si="1"/>
        <v>0</v>
      </c>
      <c r="M126" s="28">
        <f t="shared" si="2"/>
        <v>0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11"/>
        <v>0</v>
      </c>
      <c r="R126" s="28">
        <f t="shared" si="6"/>
        <v>0</v>
      </c>
      <c r="S126" s="28">
        <f t="shared" si="7"/>
        <v>0</v>
      </c>
      <c r="T126" s="28">
        <f t="shared" si="8"/>
        <v>0</v>
      </c>
      <c r="U126" s="28">
        <f t="shared" si="9"/>
        <v>0</v>
      </c>
      <c r="V126" s="28">
        <f t="shared" si="10"/>
        <v>0</v>
      </c>
    </row>
    <row r="127" spans="1:22" ht="15">
      <c r="A127" s="2" t="s">
        <v>104</v>
      </c>
      <c r="B127" s="3"/>
      <c r="C127" s="3"/>
      <c r="D127" s="3"/>
      <c r="E127" s="3"/>
      <c r="F127" s="3"/>
      <c r="G127" s="3"/>
      <c r="H127" s="3"/>
      <c r="I127" s="3"/>
      <c r="J127" s="4"/>
      <c r="K127" s="15">
        <f t="shared" si="0"/>
        <v>550</v>
      </c>
      <c r="L127" s="28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11"/>
        <v>0</v>
      </c>
      <c r="R127" s="28">
        <f t="shared" si="6"/>
        <v>0</v>
      </c>
      <c r="S127" s="28">
        <f t="shared" si="7"/>
        <v>0</v>
      </c>
      <c r="T127" s="28">
        <f t="shared" si="8"/>
        <v>0</v>
      </c>
      <c r="U127" s="28">
        <f t="shared" si="9"/>
        <v>0</v>
      </c>
      <c r="V127" s="28">
        <f t="shared" si="10"/>
        <v>0</v>
      </c>
    </row>
    <row r="128" spans="1:22" ht="15">
      <c r="A128" s="8" t="s">
        <v>9</v>
      </c>
      <c r="B128" s="9"/>
      <c r="C128" s="9"/>
      <c r="D128" s="9"/>
      <c r="E128" s="9"/>
      <c r="F128" s="9"/>
      <c r="G128" s="9"/>
      <c r="H128" s="9"/>
      <c r="I128" s="9"/>
      <c r="J128" s="10"/>
      <c r="K128" s="15">
        <f t="shared" si="0"/>
        <v>0</v>
      </c>
      <c r="L128" s="28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11"/>
        <v>0</v>
      </c>
      <c r="R128" s="28">
        <f t="shared" si="6"/>
        <v>0</v>
      </c>
      <c r="S128" s="28">
        <f t="shared" si="7"/>
        <v>0</v>
      </c>
      <c r="T128" s="28">
        <f t="shared" si="8"/>
        <v>0</v>
      </c>
      <c r="U128" s="28">
        <f t="shared" si="9"/>
        <v>0</v>
      </c>
      <c r="V128" s="28">
        <f t="shared" si="10"/>
        <v>0</v>
      </c>
    </row>
    <row r="129" spans="1:22" ht="15">
      <c r="A129" s="2" t="s">
        <v>10</v>
      </c>
      <c r="B129" s="3"/>
      <c r="C129" s="3"/>
      <c r="D129" s="3"/>
      <c r="E129" s="3"/>
      <c r="F129" s="3"/>
      <c r="G129" s="3"/>
      <c r="H129" s="3"/>
      <c r="I129" s="3"/>
      <c r="J129" s="4"/>
      <c r="K129" s="15">
        <f t="shared" si="0"/>
        <v>0</v>
      </c>
      <c r="L129" s="28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5437</v>
      </c>
      <c r="P129" s="28">
        <f t="shared" si="5"/>
        <v>0</v>
      </c>
      <c r="Q129" s="28">
        <f t="shared" si="11"/>
        <v>0</v>
      </c>
      <c r="R129" s="28">
        <f t="shared" si="6"/>
        <v>0</v>
      </c>
      <c r="S129" s="28">
        <f t="shared" si="7"/>
        <v>0</v>
      </c>
      <c r="T129" s="28">
        <f t="shared" si="8"/>
        <v>0</v>
      </c>
      <c r="U129" s="28">
        <f t="shared" si="9"/>
        <v>0</v>
      </c>
      <c r="V129" s="28">
        <f t="shared" si="10"/>
        <v>0</v>
      </c>
    </row>
    <row r="130" spans="1:22" ht="15">
      <c r="A130" s="2" t="s">
        <v>20</v>
      </c>
      <c r="B130" s="3"/>
      <c r="C130" s="3"/>
      <c r="D130" s="3"/>
      <c r="E130" s="3"/>
      <c r="F130" s="3"/>
      <c r="G130" s="3"/>
      <c r="H130" s="3"/>
      <c r="I130" s="3"/>
      <c r="J130" s="4"/>
      <c r="K130" s="15">
        <f t="shared" si="0"/>
        <v>0</v>
      </c>
      <c r="L130" s="28">
        <f t="shared" si="1"/>
        <v>576</v>
      </c>
      <c r="M130" s="28">
        <f t="shared" si="2"/>
        <v>0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11"/>
        <v>672</v>
      </c>
      <c r="R130" s="28">
        <f t="shared" si="6"/>
        <v>0</v>
      </c>
      <c r="S130" s="28">
        <f t="shared" si="7"/>
        <v>0</v>
      </c>
      <c r="T130" s="28">
        <f t="shared" si="8"/>
        <v>0</v>
      </c>
      <c r="U130" s="28">
        <f t="shared" si="9"/>
        <v>0</v>
      </c>
      <c r="V130" s="28">
        <f t="shared" si="10"/>
        <v>0</v>
      </c>
    </row>
    <row r="131" spans="1:22" ht="15">
      <c r="A131" s="8" t="s">
        <v>11</v>
      </c>
      <c r="B131" s="9"/>
      <c r="C131" s="9"/>
      <c r="D131" s="9"/>
      <c r="E131" s="9"/>
      <c r="F131" s="9"/>
      <c r="G131" s="9"/>
      <c r="H131" s="9"/>
      <c r="I131" s="9"/>
      <c r="J131" s="10"/>
      <c r="K131" s="15">
        <f t="shared" si="0"/>
        <v>3278.9849999999997</v>
      </c>
      <c r="L131" s="28">
        <f t="shared" si="1"/>
        <v>3304.9849999999997</v>
      </c>
      <c r="M131" s="28">
        <f t="shared" si="2"/>
        <v>2728.9849999999997</v>
      </c>
      <c r="N131" s="28">
        <f t="shared" si="3"/>
        <v>2728.9849999999997</v>
      </c>
      <c r="O131" s="28">
        <f t="shared" si="4"/>
        <v>8290.89</v>
      </c>
      <c r="P131" s="28">
        <f t="shared" si="5"/>
        <v>2853.89</v>
      </c>
      <c r="Q131" s="28">
        <f t="shared" si="11"/>
        <v>3525.89</v>
      </c>
      <c r="R131" s="28">
        <f t="shared" si="6"/>
        <v>2853.89</v>
      </c>
      <c r="S131" s="28">
        <f t="shared" si="7"/>
        <v>2728.9849999999997</v>
      </c>
      <c r="T131" s="28">
        <f t="shared" si="8"/>
        <v>2728.9849999999997</v>
      </c>
      <c r="U131" s="28">
        <f t="shared" si="9"/>
        <v>2728.9849999999997</v>
      </c>
      <c r="V131" s="28">
        <f t="shared" si="10"/>
        <v>2728.9849999999997</v>
      </c>
    </row>
    <row r="133" spans="18:22" ht="12.75">
      <c r="R133" t="s">
        <v>105</v>
      </c>
      <c r="U133" s="16"/>
      <c r="V133" s="29">
        <f>V108+V113-V131</f>
        <v>0.020000000007712515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2014-02-07T07:30:53Z</cp:lastPrinted>
  <dcterms:created xsi:type="dcterms:W3CDTF">2012-04-11T04:13:08Z</dcterms:created>
  <dcterms:modified xsi:type="dcterms:W3CDTF">2018-01-25T09:16:01Z</dcterms:modified>
  <cp:category/>
  <cp:version/>
  <cp:contentType/>
  <cp:contentStatus/>
</cp:coreProperties>
</file>