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<sst xmlns="http://schemas.openxmlformats.org/spreadsheetml/2006/main" count="426" uniqueCount="103">
  <si>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</si>
  <si>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</si>
  <si>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</si>
  <si>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</si>
  <si>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</si>
  <si>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</si>
  <si>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</si>
  <si>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</si>
  <si>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</si>
  <si>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</si>
  <si>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</si>
  <si>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</si>
  <si>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</si>
  <si>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</si>
  <si>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</si>
  <si>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</si>
  <si>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</si>
  <si>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</si>
  <si>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</si>
  <si>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</si>
  <si>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</si>
  <si>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</si>
  <si>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</si>
  <si>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</si>
  <si>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</si>
  <si>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</si>
  <si>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</si>
  <si>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</si>
  <si>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</si>
  <si>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</si>
  <si>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</si>
  <si>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</si>
  <si>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</si>
  <si>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</si>
  <si>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</si>
  <si>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 </t>
  </si>
  <si>
    <t xml:space="preserve">6.начислено за октябрь  </t>
  </si>
  <si>
    <t xml:space="preserve">коммунальным услугам жилого дома № 23 ул. Голикова за 1 квартал  </t>
  </si>
  <si>
    <t xml:space="preserve">5.начислено за 1 квартал  </t>
  </si>
  <si>
    <t xml:space="preserve">коммунальным услугам жилого дома № 23 ул. Голикова за 2 квартал  </t>
  </si>
  <si>
    <t xml:space="preserve">5.начислено за 2 квартал  </t>
  </si>
  <si>
    <t xml:space="preserve">коммунальным услугам жилого дома № 23 ул. Голикова за 3 квартал  </t>
  </si>
  <si>
    <t xml:space="preserve">5.начислено за 3 квартал  </t>
  </si>
  <si>
    <t xml:space="preserve">коммунальным услугам жилого дома № 23 ул. Голикова за 4 квартал </t>
  </si>
  <si>
    <t xml:space="preserve">5.начислено за 4 квартал  </t>
  </si>
  <si>
    <t xml:space="preserve">коммунальным услугам жилого дома № 23  ул. Голикова за январь  </t>
  </si>
  <si>
    <t xml:space="preserve">5. Тариф  </t>
  </si>
  <si>
    <t xml:space="preserve">коммунальным услугам жилого дома № 23 ул. Голикова за февраль  </t>
  </si>
  <si>
    <t xml:space="preserve">коммунальным услугам жилого дома № 23 ул.Голикова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</si>
  <si>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</si>
  <si>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</si>
  <si>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</si>
  <si>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</si>
  <si>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01.01.2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</si>
  <si>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</si>
  <si>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</si>
  <si>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</si>
  <si>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</si>
  <si>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</si>
  <si>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</si>
  <si>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</si>
  <si>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</si>
  <si>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01.08.2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</si>
  <si>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</si>
  <si>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</si>
  <si>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</si>
  <si>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</si>
  <si>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</si>
  <si>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</si>
  <si>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</si>
  <si>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</si>
  <si>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</si>
  <si>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</si>
  <si>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</si>
  <si>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</si>
  <si>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</si>
  <si>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</si>
  <si>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</si>
  <si>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</si>
  <si>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</si>
  <si>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</si>
  <si>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</si>
  <si>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</si>
  <si>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</si>
  <si>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</si>
  <si>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</si>
  <si>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</si>
  <si>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</si>
  <si>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</si>
  <si>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</si>
  <si>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</si>
  <si>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</si>
  <si>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</si>
  <si>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</si>
  <si>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и. Остекление окон в местах общего пользования(ремонт кровли)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</si>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</sst>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1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15199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394.3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10515.981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4885.377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248.409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2212.023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1182.9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Лист2!AI16*3</f>
        <v>240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8768.709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39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 t="s">
        <v>21</v>
      </c>
    </row>
    <row r="22" spans="1:11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16946.271999999997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394.3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40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Лист2!K34+Лист2!W34+Лист2!AI34</f>
        <v>11742.254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4885.377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248.409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Лист2!AI38*2+Лист2!K38</f>
        <v>1951.7849999999999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1182.9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Лист2!K41+Лист2!W40+Лист2!W41+Лист2!AI40+Лист2!AI41</f>
        <v>4697.237999999999</v>
      </c>
    </row>
    <row r="32" spans="1:11" ht="15">
      <c r="A32" s="2" t="s">
        <v>12</v>
      </c>
      <c r="B32" s="11"/>
      <c r="C32" s="11"/>
      <c r="D32" s="11"/>
      <c r="E32" s="11"/>
      <c r="F32" s="11"/>
      <c r="G32" s="11"/>
      <c r="H32" s="11"/>
      <c r="I32" s="11"/>
      <c r="J32" s="4"/>
      <c r="K32" s="15">
        <f>K27+K28+K29+K30+K31</f>
        <v>12965.708999999999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41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2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15722.817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394.3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42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Лист2!AI60*3</f>
        <v>14194.800000000001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93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4885.377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248.409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2212.023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1182.9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Лист2!AI67+Лист2!W66+Лист2!W67+Лист2!K66+Лист2!K67</f>
        <v>17392.238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25920.947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85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3996.6699999999983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394.3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8</v>
      </c>
    </row>
    <row r="57" spans="1:11" ht="15">
      <c r="A57" s="2" t="s">
        <v>44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14194.800000000001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4885.377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248.409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2212.023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1182.9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Лист2!AI93*3</f>
        <v>240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8768.709</v>
      </c>
    </row>
    <row r="66" spans="1:13" ht="15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15199</v>
      </c>
      <c r="L66" s="16"/>
      <c r="M66" s="16"/>
    </row>
    <row r="67" spans="1:11" ht="15">
      <c r="A67" s="20" t="s">
        <v>87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50647.83500000001</v>
      </c>
    </row>
    <row r="68" spans="1:11" ht="15">
      <c r="A68" s="21" t="s">
        <v>88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56424.07400000001</v>
      </c>
    </row>
    <row r="69" spans="1:12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9"/>
    </row>
    <row r="70" spans="1:11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9422.760999999999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A101">
      <selection activeCell="K115" sqref="K115:V115"/>
    </sheetView>
  </sheetViews>
  <sheetFormatPr defaultColWidth="9.00390625" defaultRowHeight="12.75"/>
  <cols>
    <col min="10" max="10" width="18.125" style="0" customWidth="1"/>
    <col min="13" max="13" width="10.25390625" style="0" customWidth="1"/>
    <col min="22" max="22" width="9.00390625" style="0" customWidth="1"/>
    <col min="34" max="34" width="18.25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  <c r="AJ4" s="16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15199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15781.424</v>
      </c>
      <c r="X5" s="19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16363.848</v>
      </c>
      <c r="AJ5" s="16" t="s">
        <v>21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394.3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394.3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394.3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8.89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8.89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8.89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3505.327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3505.327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3505.327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1628.459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1628.459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1628.459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82.803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82.803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82.803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737.341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737.341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737.341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394.3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394.3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394.3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80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80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80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80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2922.9030000000002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2922.9030000000002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2922.9030000000002</v>
      </c>
    </row>
    <row r="28" spans="1:33" ht="15.75">
      <c r="A28" s="1"/>
      <c r="B28" s="1"/>
      <c r="C28" s="1"/>
      <c r="D28" s="1"/>
      <c r="E28" s="23" t="s">
        <v>29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27</v>
      </c>
      <c r="S28" s="1"/>
      <c r="T28" s="1"/>
      <c r="U28" s="1"/>
      <c r="Y28" s="1"/>
      <c r="Z28" s="1"/>
      <c r="AA28" s="1"/>
      <c r="AB28" s="1"/>
      <c r="AC28" s="1"/>
      <c r="AD28" s="23" t="s">
        <v>25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21</v>
      </c>
      <c r="L29" s="16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21</v>
      </c>
      <c r="X29" s="16" t="s">
        <v>21</v>
      </c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6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16946.271999999997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17528.695999999996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13914.119999999997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394.3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394.3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394.3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8.89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8.89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v>12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3505.327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3505.327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4731.6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 t="s">
        <v>21</v>
      </c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1628.459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1628.459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1628.459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82.803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82.803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82.803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737.341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W31*1.54</f>
        <v>607.222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607.222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394.3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394.3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394.3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130.119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130.119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80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W45+W50</f>
        <v>4277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80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80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94</v>
      </c>
      <c r="N50" s="3"/>
      <c r="O50" s="3"/>
      <c r="P50" s="3"/>
      <c r="Q50" s="3"/>
      <c r="R50" s="3"/>
      <c r="S50" s="3"/>
      <c r="T50" s="3"/>
      <c r="U50" s="3"/>
      <c r="V50" s="4"/>
      <c r="W50" s="5">
        <v>4197</v>
      </c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2922.9030000000002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7119.903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2922.9030000000007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6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15722.816999999997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509.3949999999968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2187.972999999997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394.3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394.3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394.3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12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12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12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4731.6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4731.6</v>
      </c>
      <c r="X60" s="19" t="s">
        <v>21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4731.6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1628.459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1628.459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1628.459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82.803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82.803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82.803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737.341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737.341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737.341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394.3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394.3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394.3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130.119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130.119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K71+K73+K74</f>
        <v>16972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80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W67</f>
        <v>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80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80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80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>
        <v>15000</v>
      </c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>
        <v>1892</v>
      </c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19945.022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3053.0220000000004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2922.9030000000002</v>
      </c>
    </row>
    <row r="80" spans="5:30" ht="12.75">
      <c r="E80" s="17" t="s">
        <v>18</v>
      </c>
      <c r="R80" s="18" t="s">
        <v>19</v>
      </c>
      <c r="AD80" s="18" t="s">
        <v>20</v>
      </c>
    </row>
    <row r="81" spans="1:36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21</v>
      </c>
      <c r="L81" s="16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21</v>
      </c>
      <c r="X81" s="16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21</v>
      </c>
      <c r="AJ81" s="16" t="s">
        <v>21</v>
      </c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3996.6699999999964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5805.366999999997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7614.063999999997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394.3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394.3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394.3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12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12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12</v>
      </c>
    </row>
    <row r="86" spans="1:36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4731.6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4731.6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4731.6</v>
      </c>
      <c r="AJ86" t="s">
        <v>21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1628.459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1628.459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1628.459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82.803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82.803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82.803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737.341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737.341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737.341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394.3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394.3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394.3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80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v>80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80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80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80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2922.9030000000002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2922.9030000000002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2922.9030000000002</v>
      </c>
    </row>
    <row r="106" ht="12.75">
      <c r="AI106" s="24">
        <f>AI82+AI86-AI104</f>
        <v>9422.760999999997</v>
      </c>
    </row>
    <row r="107" ht="12.75">
      <c r="AI107" s="24" t="s">
        <v>21</v>
      </c>
    </row>
    <row r="108" spans="11:22" ht="15">
      <c r="K108" t="s">
        <v>95</v>
      </c>
      <c r="L108" t="s">
        <v>96</v>
      </c>
      <c r="M108" s="25" t="s">
        <v>97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98</v>
      </c>
      <c r="U108" t="s">
        <v>19</v>
      </c>
      <c r="V108" t="s">
        <v>20</v>
      </c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5"/>
      <c r="M109" s="5"/>
      <c r="N109" s="26"/>
      <c r="O109" s="5"/>
      <c r="P109" s="5"/>
      <c r="Q109" s="5"/>
      <c r="R109" s="5"/>
      <c r="S109" s="27" t="s">
        <v>21</v>
      </c>
      <c r="T109" s="27" t="s">
        <v>21</v>
      </c>
      <c r="U109" s="27" t="s">
        <v>21</v>
      </c>
      <c r="V109" s="27" t="s">
        <v>21</v>
      </c>
      <c r="AI109" s="19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15199</v>
      </c>
      <c r="L110" s="28">
        <f>W5</f>
        <v>15781.424</v>
      </c>
      <c r="M110" s="27">
        <f>AI5</f>
        <v>16363.848</v>
      </c>
      <c r="N110" s="27">
        <f>K30</f>
        <v>16946.271999999997</v>
      </c>
      <c r="O110" s="27">
        <f>W30</f>
        <v>17528.695999999996</v>
      </c>
      <c r="P110" s="27">
        <f>AI30</f>
        <v>13914.119999999997</v>
      </c>
      <c r="Q110" s="27">
        <f>K56</f>
        <v>15722.816999999997</v>
      </c>
      <c r="R110" s="27">
        <f>W56</f>
        <v>509.3949999999968</v>
      </c>
      <c r="S110" s="27">
        <f>AI56</f>
        <v>2187.972999999997</v>
      </c>
      <c r="T110" s="27">
        <f>K82</f>
        <v>3996.6699999999964</v>
      </c>
      <c r="U110" s="27">
        <f>W82</f>
        <v>5805.366999999997</v>
      </c>
      <c r="V110" s="27">
        <f>AI82</f>
        <v>7614.063999999997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0" ref="K111:K132">K6</f>
        <v>394.3</v>
      </c>
      <c r="L111" s="29">
        <f aca="true" t="shared" si="1" ref="L111:L132">W6</f>
        <v>394.3</v>
      </c>
      <c r="M111" s="26">
        <f aca="true" t="shared" si="2" ref="M111:M132">AI6</f>
        <v>394.3</v>
      </c>
      <c r="N111" s="26">
        <f aca="true" t="shared" si="3" ref="N111:N132">K31</f>
        <v>394.3</v>
      </c>
      <c r="O111" s="26">
        <f aca="true" t="shared" si="4" ref="O111:O132">W31</f>
        <v>394.3</v>
      </c>
      <c r="P111" s="26">
        <f aca="true" t="shared" si="5" ref="P111:P132">AI31</f>
        <v>394.3</v>
      </c>
      <c r="Q111" s="26">
        <f aca="true" t="shared" si="6" ref="Q111:Q132">K57</f>
        <v>394.3</v>
      </c>
      <c r="R111" s="26">
        <f aca="true" t="shared" si="7" ref="R111:R132">W57</f>
        <v>394.3</v>
      </c>
      <c r="S111" s="26">
        <f aca="true" t="shared" si="8" ref="S111:S132">AI57</f>
        <v>394.3</v>
      </c>
      <c r="T111" s="26">
        <f aca="true" t="shared" si="9" ref="T111:T132">K83</f>
        <v>394.3</v>
      </c>
      <c r="U111" s="26">
        <f aca="true" t="shared" si="10" ref="U111:U132">W83</f>
        <v>394.3</v>
      </c>
      <c r="V111" s="26">
        <f aca="true" t="shared" si="11" ref="V111:V132">AI83</f>
        <v>394.3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0"/>
        <v>8</v>
      </c>
      <c r="L112" s="28">
        <f t="shared" si="1"/>
        <v>8</v>
      </c>
      <c r="M112" s="27">
        <f t="shared" si="2"/>
        <v>8</v>
      </c>
      <c r="N112" s="27">
        <f t="shared" si="3"/>
        <v>8</v>
      </c>
      <c r="O112" s="27">
        <f t="shared" si="4"/>
        <v>8</v>
      </c>
      <c r="P112" s="27">
        <f t="shared" si="5"/>
        <v>8</v>
      </c>
      <c r="Q112" s="27">
        <f t="shared" si="6"/>
        <v>8</v>
      </c>
      <c r="R112" s="27">
        <f t="shared" si="7"/>
        <v>8</v>
      </c>
      <c r="S112" s="27">
        <f t="shared" si="8"/>
        <v>8</v>
      </c>
      <c r="T112" s="27">
        <f t="shared" si="9"/>
        <v>8</v>
      </c>
      <c r="U112" s="27">
        <f t="shared" si="10"/>
        <v>8</v>
      </c>
      <c r="V112" s="27">
        <f t="shared" si="11"/>
        <v>8</v>
      </c>
    </row>
    <row r="113" spans="1:22" ht="15">
      <c r="A113" s="2" t="s">
        <v>46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8.89</v>
      </c>
      <c r="L113" s="30">
        <f t="shared" si="1"/>
        <v>8.89</v>
      </c>
      <c r="M113" s="31">
        <f t="shared" si="2"/>
        <v>8.89</v>
      </c>
      <c r="N113" s="31">
        <f t="shared" si="3"/>
        <v>8.89</v>
      </c>
      <c r="O113" s="31">
        <f t="shared" si="4"/>
        <v>8.89</v>
      </c>
      <c r="P113" s="31">
        <f t="shared" si="5"/>
        <v>12</v>
      </c>
      <c r="Q113" s="31">
        <f t="shared" si="6"/>
        <v>12</v>
      </c>
      <c r="R113" s="31">
        <f t="shared" si="7"/>
        <v>12</v>
      </c>
      <c r="S113" s="31">
        <f t="shared" si="8"/>
        <v>12</v>
      </c>
      <c r="T113" s="31">
        <f t="shared" si="9"/>
        <v>12</v>
      </c>
      <c r="U113" s="31">
        <f t="shared" si="10"/>
        <v>12</v>
      </c>
      <c r="V113" s="31">
        <f t="shared" si="11"/>
        <v>12</v>
      </c>
    </row>
    <row r="114" spans="1:22" ht="15">
      <c r="A114" s="2" t="s">
        <v>22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0"/>
        <v>3505.327</v>
      </c>
      <c r="L114" s="28">
        <f t="shared" si="1"/>
        <v>3505.327</v>
      </c>
      <c r="M114" s="27">
        <f t="shared" si="2"/>
        <v>3505.327</v>
      </c>
      <c r="N114" s="27">
        <f t="shared" si="3"/>
        <v>3505.327</v>
      </c>
      <c r="O114" s="27">
        <f t="shared" si="4"/>
        <v>3505.327</v>
      </c>
      <c r="P114" s="27">
        <f t="shared" si="5"/>
        <v>4731.6</v>
      </c>
      <c r="Q114" s="27">
        <f t="shared" si="6"/>
        <v>4731.6</v>
      </c>
      <c r="R114" s="27">
        <f t="shared" si="7"/>
        <v>4731.6</v>
      </c>
      <c r="S114" s="27">
        <f t="shared" si="8"/>
        <v>4731.6</v>
      </c>
      <c r="T114" s="27">
        <f t="shared" si="9"/>
        <v>4731.6</v>
      </c>
      <c r="U114" s="27">
        <f t="shared" si="10"/>
        <v>4731.6</v>
      </c>
      <c r="V114" s="27">
        <f t="shared" si="11"/>
        <v>4731.6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8"/>
      <c r="L115" s="28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0"/>
        <v>1628.459</v>
      </c>
      <c r="L116" s="28">
        <f t="shared" si="1"/>
        <v>1628.459</v>
      </c>
      <c r="M116" s="27">
        <f t="shared" si="2"/>
        <v>1628.459</v>
      </c>
      <c r="N116" s="27">
        <f t="shared" si="3"/>
        <v>1628.459</v>
      </c>
      <c r="O116" s="27">
        <f t="shared" si="4"/>
        <v>1628.459</v>
      </c>
      <c r="P116" s="27">
        <f t="shared" si="5"/>
        <v>1628.459</v>
      </c>
      <c r="Q116" s="27">
        <f t="shared" si="6"/>
        <v>1628.459</v>
      </c>
      <c r="R116" s="27">
        <f t="shared" si="7"/>
        <v>1628.459</v>
      </c>
      <c r="S116" s="27">
        <f t="shared" si="8"/>
        <v>1628.459</v>
      </c>
      <c r="T116" s="27">
        <f t="shared" si="9"/>
        <v>1628.459</v>
      </c>
      <c r="U116" s="27">
        <f t="shared" si="10"/>
        <v>1628.459</v>
      </c>
      <c r="V116" s="27">
        <f t="shared" si="11"/>
        <v>1628.459</v>
      </c>
    </row>
    <row r="117" spans="1:22" ht="15.75">
      <c r="A117" s="7" t="s">
        <v>17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0"/>
        <v>82.803</v>
      </c>
      <c r="L117" s="28">
        <f t="shared" si="1"/>
        <v>82.803</v>
      </c>
      <c r="M117" s="27">
        <f t="shared" si="2"/>
        <v>82.803</v>
      </c>
      <c r="N117" s="27">
        <f t="shared" si="3"/>
        <v>82.803</v>
      </c>
      <c r="O117" s="27">
        <f t="shared" si="4"/>
        <v>82.803</v>
      </c>
      <c r="P117" s="27">
        <f t="shared" si="5"/>
        <v>82.803</v>
      </c>
      <c r="Q117" s="27">
        <f t="shared" si="6"/>
        <v>82.803</v>
      </c>
      <c r="R117" s="27">
        <f t="shared" si="7"/>
        <v>82.803</v>
      </c>
      <c r="S117" s="27">
        <f t="shared" si="8"/>
        <v>82.803</v>
      </c>
      <c r="T117" s="27">
        <f t="shared" si="9"/>
        <v>82.803</v>
      </c>
      <c r="U117" s="27">
        <f t="shared" si="10"/>
        <v>82.803</v>
      </c>
      <c r="V117" s="27">
        <f t="shared" si="11"/>
        <v>82.803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0"/>
        <v>737.341</v>
      </c>
      <c r="L118" s="28">
        <f t="shared" si="1"/>
        <v>737.341</v>
      </c>
      <c r="M118" s="27">
        <f t="shared" si="2"/>
        <v>737.341</v>
      </c>
      <c r="N118" s="27">
        <f t="shared" si="3"/>
        <v>737.341</v>
      </c>
      <c r="O118" s="27">
        <f t="shared" si="4"/>
        <v>607.222</v>
      </c>
      <c r="P118" s="27">
        <f t="shared" si="5"/>
        <v>607.222</v>
      </c>
      <c r="Q118" s="27">
        <f t="shared" si="6"/>
        <v>737.341</v>
      </c>
      <c r="R118" s="27">
        <f t="shared" si="7"/>
        <v>737.341</v>
      </c>
      <c r="S118" s="27">
        <f t="shared" si="8"/>
        <v>737.341</v>
      </c>
      <c r="T118" s="27">
        <f t="shared" si="9"/>
        <v>737.341</v>
      </c>
      <c r="U118" s="27">
        <f t="shared" si="10"/>
        <v>737.341</v>
      </c>
      <c r="V118" s="27">
        <f t="shared" si="11"/>
        <v>737.341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0"/>
        <v>394.3</v>
      </c>
      <c r="L119" s="28">
        <f t="shared" si="1"/>
        <v>394.3</v>
      </c>
      <c r="M119" s="27">
        <f t="shared" si="2"/>
        <v>394.3</v>
      </c>
      <c r="N119" s="27">
        <f t="shared" si="3"/>
        <v>394.3</v>
      </c>
      <c r="O119" s="27">
        <f t="shared" si="4"/>
        <v>394.3</v>
      </c>
      <c r="P119" s="27">
        <f t="shared" si="5"/>
        <v>394.3</v>
      </c>
      <c r="Q119" s="27">
        <f t="shared" si="6"/>
        <v>394.3</v>
      </c>
      <c r="R119" s="27">
        <f t="shared" si="7"/>
        <v>394.3</v>
      </c>
      <c r="S119" s="27">
        <f t="shared" si="8"/>
        <v>394.3</v>
      </c>
      <c r="T119" s="27">
        <f t="shared" si="9"/>
        <v>394.3</v>
      </c>
      <c r="U119" s="27">
        <f t="shared" si="10"/>
        <v>394.3</v>
      </c>
      <c r="V119" s="27">
        <f t="shared" si="11"/>
        <v>394.3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0"/>
        <v>0</v>
      </c>
      <c r="L120" s="28">
        <f t="shared" si="1"/>
        <v>0</v>
      </c>
      <c r="M120" s="27">
        <f t="shared" si="2"/>
        <v>0</v>
      </c>
      <c r="N120" s="27">
        <f t="shared" si="3"/>
        <v>0</v>
      </c>
      <c r="O120" s="27">
        <f t="shared" si="4"/>
        <v>130.119</v>
      </c>
      <c r="P120" s="27">
        <f t="shared" si="5"/>
        <v>130.119</v>
      </c>
      <c r="Q120" s="27">
        <f t="shared" si="6"/>
        <v>130.119</v>
      </c>
      <c r="R120" s="27">
        <f t="shared" si="7"/>
        <v>130.119</v>
      </c>
      <c r="S120" s="27">
        <f t="shared" si="8"/>
        <v>0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8">
        <f t="shared" si="0"/>
        <v>80</v>
      </c>
      <c r="L121" s="28">
        <f t="shared" si="1"/>
        <v>80</v>
      </c>
      <c r="M121" s="27">
        <f t="shared" si="2"/>
        <v>80</v>
      </c>
      <c r="N121" s="27">
        <f t="shared" si="3"/>
        <v>80</v>
      </c>
      <c r="O121" s="27">
        <f t="shared" si="4"/>
        <v>4277</v>
      </c>
      <c r="P121" s="27">
        <f t="shared" si="5"/>
        <v>80</v>
      </c>
      <c r="Q121" s="27">
        <f t="shared" si="6"/>
        <v>16972</v>
      </c>
      <c r="R121" s="27">
        <f t="shared" si="7"/>
        <v>80</v>
      </c>
      <c r="S121" s="27">
        <f t="shared" si="8"/>
        <v>80</v>
      </c>
      <c r="T121" s="27">
        <f t="shared" si="9"/>
        <v>80</v>
      </c>
      <c r="U121" s="27">
        <f t="shared" si="10"/>
        <v>80</v>
      </c>
      <c r="V121" s="27">
        <f t="shared" si="11"/>
        <v>80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0"/>
        <v>0</v>
      </c>
      <c r="L122" s="28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>
        <f t="shared" si="6"/>
        <v>0</v>
      </c>
      <c r="R122" s="27">
        <f t="shared" si="7"/>
        <v>0</v>
      </c>
      <c r="S122" s="27">
        <f t="shared" si="8"/>
        <v>0</v>
      </c>
      <c r="T122" s="27">
        <f t="shared" si="9"/>
        <v>0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0"/>
        <v>0</v>
      </c>
      <c r="L123" s="28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0"/>
        <v>0</v>
      </c>
      <c r="L124" s="28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0"/>
        <v>80</v>
      </c>
      <c r="L125" s="28">
        <f t="shared" si="1"/>
        <v>80</v>
      </c>
      <c r="M125" s="27">
        <f t="shared" si="2"/>
        <v>80</v>
      </c>
      <c r="N125" s="27">
        <f t="shared" si="3"/>
        <v>80</v>
      </c>
      <c r="O125" s="27">
        <f t="shared" si="4"/>
        <v>80</v>
      </c>
      <c r="P125" s="27">
        <f t="shared" si="5"/>
        <v>80</v>
      </c>
      <c r="Q125" s="27">
        <f t="shared" si="6"/>
        <v>80</v>
      </c>
      <c r="R125" s="27">
        <f t="shared" si="7"/>
        <v>80</v>
      </c>
      <c r="S125" s="27">
        <f t="shared" si="8"/>
        <v>80</v>
      </c>
      <c r="T125" s="27">
        <f t="shared" si="9"/>
        <v>80</v>
      </c>
      <c r="U125" s="27">
        <f t="shared" si="10"/>
        <v>80</v>
      </c>
      <c r="V125" s="27">
        <f t="shared" si="11"/>
        <v>80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8">
        <f t="shared" si="0"/>
        <v>0</v>
      </c>
      <c r="L126" s="28">
        <f t="shared" si="1"/>
        <v>0</v>
      </c>
      <c r="M126" s="27">
        <f t="shared" si="2"/>
        <v>0</v>
      </c>
      <c r="N126" s="27">
        <f t="shared" si="3"/>
        <v>0</v>
      </c>
      <c r="O126" s="27">
        <f t="shared" si="4"/>
        <v>0</v>
      </c>
      <c r="P126" s="27">
        <f t="shared" si="5"/>
        <v>0</v>
      </c>
      <c r="Q126" s="27">
        <f t="shared" si="6"/>
        <v>0</v>
      </c>
      <c r="R126" s="27">
        <f t="shared" si="7"/>
        <v>0</v>
      </c>
      <c r="S126" s="27">
        <f t="shared" si="8"/>
        <v>0</v>
      </c>
      <c r="T126" s="27">
        <f t="shared" si="9"/>
        <v>0</v>
      </c>
      <c r="U126" s="27">
        <f t="shared" si="10"/>
        <v>0</v>
      </c>
      <c r="V126" s="27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8">
        <f t="shared" si="0"/>
        <v>0</v>
      </c>
      <c r="L127" s="28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15000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2" t="s">
        <v>101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0"/>
        <v>0</v>
      </c>
      <c r="L128" s="28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1892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8">
        <f t="shared" si="0"/>
        <v>0</v>
      </c>
      <c r="L129" s="28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8">
        <f t="shared" si="0"/>
        <v>0</v>
      </c>
      <c r="L130" s="28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4197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0"/>
        <v>0</v>
      </c>
      <c r="L131" s="28">
        <f t="shared" si="1"/>
        <v>0</v>
      </c>
      <c r="M131" s="27">
        <f t="shared" si="2"/>
        <v>0</v>
      </c>
      <c r="N131" s="27">
        <f t="shared" si="3"/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27">
        <f t="shared" si="8"/>
        <v>0</v>
      </c>
      <c r="T131" s="27">
        <f t="shared" si="9"/>
        <v>0</v>
      </c>
      <c r="U131" s="27">
        <f t="shared" si="10"/>
        <v>0</v>
      </c>
      <c r="V131" s="27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8">
        <f t="shared" si="0"/>
        <v>2922.9030000000002</v>
      </c>
      <c r="L132" s="28">
        <f t="shared" si="1"/>
        <v>2922.9030000000002</v>
      </c>
      <c r="M132" s="27">
        <f t="shared" si="2"/>
        <v>2922.9030000000002</v>
      </c>
      <c r="N132" s="27">
        <f t="shared" si="3"/>
        <v>2922.9030000000002</v>
      </c>
      <c r="O132" s="27">
        <f t="shared" si="4"/>
        <v>7119.903</v>
      </c>
      <c r="P132" s="27">
        <f t="shared" si="5"/>
        <v>2922.9030000000007</v>
      </c>
      <c r="Q132" s="27">
        <f t="shared" si="6"/>
        <v>19945.022</v>
      </c>
      <c r="R132" s="27">
        <f t="shared" si="7"/>
        <v>3053.0220000000004</v>
      </c>
      <c r="S132" s="27">
        <f t="shared" si="8"/>
        <v>2922.9030000000002</v>
      </c>
      <c r="T132" s="27">
        <f t="shared" si="9"/>
        <v>2922.9030000000002</v>
      </c>
      <c r="U132" s="27">
        <f t="shared" si="10"/>
        <v>2922.9030000000002</v>
      </c>
      <c r="V132" s="27">
        <f t="shared" si="11"/>
        <v>2922.9030000000002</v>
      </c>
    </row>
    <row r="134" spans="18:22" ht="12.75">
      <c r="R134" t="s">
        <v>102</v>
      </c>
      <c r="U134" s="16"/>
      <c r="V134" s="24">
        <f>V110+V114-V132</f>
        <v>9422.760999999997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2014-02-07T06:30:31Z</cp:lastPrinted>
  <dcterms:created xsi:type="dcterms:W3CDTF">2012-04-11T04:13:08Z</dcterms:created>
  <dcterms:modified xsi:type="dcterms:W3CDTF">2018-01-19T06:38:38Z</dcterms:modified>
  <cp:category/>
  <cp:version/>
  <cp:contentType/>
  <cp:contentStatus/>
</cp:coreProperties>
</file>