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<sst xmlns="http://schemas.openxmlformats.org/spreadsheetml/2006/main" count="428" uniqueCount="105">
  <si>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</si>
  <si>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</si>
  <si>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</si>
  <si>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</si>
  <si>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</si>
  <si>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</si>
  <si>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</si>
  <si>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</si>
  <si>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</si>
  <si>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</si>
  <si>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</si>
  <si>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</si>
  <si>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</si>
  <si>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</si>
  <si>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</si>
  <si>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</si>
  <si>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</si>
  <si>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</si>
  <si>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</si>
  <si>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</si>
  <si>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</si>
  <si>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</si>
  <si>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</si>
  <si>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</si>
  <si>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</si>
  <si>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</si>
  <si>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</si>
  <si>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</si>
  <si>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</si>
  <si>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</si>
  <si>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</si>
  <si>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</si>
  <si>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</si>
  <si>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</si>
  <si>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</si>
  <si>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</si>
  <si>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</si>
  <si>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51 ул. Фруктовая за 4 квартал  </t>
  </si>
  <si>
    <t xml:space="preserve">5.начислено за 4 квартал </t>
  </si>
  <si>
    <t xml:space="preserve">5.начислено за 3 квартал  </t>
  </si>
  <si>
    <t xml:space="preserve">коммунальным услугам жилого дома № 51 ул. Фруктовая за 3 квартал </t>
  </si>
  <si>
    <t xml:space="preserve">5.начислено за 2 квартал  </t>
  </si>
  <si>
    <t xml:space="preserve">коммунальным услугам жилого дома № 51 ул. Фруктовая за 2 квартал  </t>
  </si>
  <si>
    <t xml:space="preserve">5.начислено за 1 квартал  </t>
  </si>
  <si>
    <t xml:space="preserve">коммунальным услугам жилого дома № 51 ул. Фруктовая за 1 квартал  </t>
  </si>
  <si>
    <t xml:space="preserve">коммунальным услугам жилого дома № 51  ул. Фруктовая  за январь  </t>
  </si>
  <si>
    <t xml:space="preserve">5. Тариф  </t>
  </si>
  <si>
    <t xml:space="preserve">коммунальным услугам жилого дома № 51 ул. Фруктовая за февраль  </t>
  </si>
  <si>
    <t xml:space="preserve">5. Тариф н </t>
  </si>
  <si>
    <t xml:space="preserve">коммунальным услугам жилого дома № 51 ул. Фруктовая  за март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</si>
  <si>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</si>
  <si>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</si>
  <si>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</si>
  <si>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</si>
  <si>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</si>
  <si>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</si>
  <si>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</si>
  <si>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</si>
  <si>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</si>
  <si>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</si>
  <si>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</si>
  <si>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</si>
  <si>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</si>
  <si>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</si>
  <si>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</si>
  <si>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</si>
  <si>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</si>
  <si>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</si>
  <si>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</si>
  <si>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</si>
  <si>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</si>
  <si>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</si>
  <si>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</si>
  <si>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</si>
  <si>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</si>
  <si>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</si>
  <si>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</si>
  <si>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</si>
  <si>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</si>
  <si>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</si>
  <si>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</si>
  <si>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</si>
  <si>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</si>
  <si>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</si>
  <si>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</si>
  <si>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</si>
  <si>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</si>
  <si>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</si>
  <si>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</si>
  <si>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</si>
  <si>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</si>
  <si>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</si>
  <si>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</si>
  <si>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</si>
  <si>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</si>
  <si>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г. Электрические сети (списывание показаний)(магнитные пломбы)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</si>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</sst>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>
        <v>1204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24831.36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10682.658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543.186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4888.674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2586.6000000000004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</f>
        <v>7613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26314.118000000002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82</v>
      </c>
      <c r="B20" s="3"/>
      <c r="C20" s="3"/>
      <c r="D20" s="3"/>
      <c r="E20" s="3"/>
      <c r="F20" s="3"/>
      <c r="G20" s="3"/>
      <c r="H20" s="3"/>
      <c r="I20" s="3"/>
      <c r="J20" s="4"/>
      <c r="K20" s="15">
        <f>K5+K8-K15</f>
        <v>-278.75800000000163</v>
      </c>
      <c r="L20" s="16"/>
    </row>
    <row r="21" spans="1:11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862.2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22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24831.36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10682.658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543.186</v>
      </c>
    </row>
    <row r="28" spans="1:11" ht="15.75">
      <c r="A28" s="7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4888.674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2586.6000000000004</v>
      </c>
    </row>
    <row r="30" spans="1:11" ht="15.75">
      <c r="A30" s="7" t="s">
        <v>53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Лист2!K41+Лист2!W41+Лист2!W40+Лист2!AI40</f>
        <v>8706.295999999998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27407.414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84</v>
      </c>
      <c r="B36" s="3"/>
      <c r="C36" s="3"/>
      <c r="D36" s="3"/>
      <c r="E36" s="3"/>
      <c r="F36" s="3"/>
      <c r="G36" s="3"/>
      <c r="H36" s="3"/>
      <c r="I36" s="3"/>
      <c r="J36" s="4"/>
      <c r="K36" s="12">
        <f>K20+K24-K31</f>
        <v>-2854.8120000000017</v>
      </c>
      <c r="L36" s="16"/>
    </row>
    <row r="37" spans="1:11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22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862.2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22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24831.36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10682.658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543.186</v>
      </c>
    </row>
    <row r="44" spans="1:11" ht="15.75">
      <c r="A44" s="7" t="s">
        <v>51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4888.674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2586.6000000000004</v>
      </c>
    </row>
    <row r="46" spans="1:11" ht="15.75">
      <c r="A46" s="7" t="s">
        <v>53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Лист2!AI67+Лист2!W66+Лист2!K67+Лист2!K66</f>
        <v>21707.296000000002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40408.414000000004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86</v>
      </c>
      <c r="B52" s="3"/>
      <c r="C52" s="3"/>
      <c r="D52" s="3"/>
      <c r="E52" s="3"/>
      <c r="F52" s="3"/>
      <c r="G52" s="3"/>
      <c r="H52" s="3"/>
      <c r="I52" s="3"/>
      <c r="J52" s="4"/>
      <c r="K52" s="15">
        <f>K36+K40-K47</f>
        <v>-18431.866000000005</v>
      </c>
      <c r="L52" s="16" t="s">
        <v>22</v>
      </c>
    </row>
    <row r="53" spans="1:12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22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862.2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22</v>
      </c>
    </row>
    <row r="56" spans="1:11" ht="15">
      <c r="A56" s="2" t="s">
        <v>38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Лист2!AI86+Лист2!K86+Лист2!W86</f>
        <v>24942.719999999998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10682.658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543.186</v>
      </c>
    </row>
    <row r="60" spans="1:11" ht="15.75">
      <c r="A60" s="7" t="s">
        <v>51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4888.674</v>
      </c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2586.6000000000004</v>
      </c>
    </row>
    <row r="62" spans="1:11" ht="15.75">
      <c r="A62" s="7" t="s">
        <v>53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Лист2!AI93</f>
        <v>2628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21329.118000000002</v>
      </c>
    </row>
    <row r="65" spans="1:11" ht="15">
      <c r="A65" s="2" t="s">
        <v>88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1204</v>
      </c>
    </row>
    <row r="66" spans="1:11" ht="15">
      <c r="A66" s="20" t="s">
        <v>89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99436.8</v>
      </c>
    </row>
    <row r="67" spans="1:11" ht="15">
      <c r="A67" s="21" t="s">
        <v>90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115459.06400000001</v>
      </c>
    </row>
    <row r="68" spans="1:11" ht="15">
      <c r="A68" s="2" t="s">
        <v>91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-14818.26400000001</v>
      </c>
    </row>
    <row r="69" spans="1:11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97">
      <selection activeCell="V135" sqref="V135"/>
    </sheetView>
  </sheetViews>
  <sheetFormatPr defaultColWidth="9.00390625" defaultRowHeight="12.75"/>
  <cols>
    <col min="10" max="10" width="18.00390625" style="0" customWidth="1"/>
    <col min="22" max="22" width="9.25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2" t="s">
        <v>22</v>
      </c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22</v>
      </c>
    </row>
    <row r="5" spans="1:35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1204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3247.4140000000016</v>
      </c>
      <c r="X5" s="16"/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5290.828000000004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862.2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862.2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22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9.6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9.6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9.6</v>
      </c>
    </row>
    <row r="9" spans="1:36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8277.12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8277.12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8277.12</v>
      </c>
      <c r="AJ9" s="16" t="s">
        <v>22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3560.886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3560.886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3560.886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181.062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181.062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181.062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1629.558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1629.558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1629.558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862.2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862.2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862.2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AI20+AI21</f>
        <v>7613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22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22</v>
      </c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605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f>3504*2</f>
        <v>7008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6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L26" s="17" t="s">
        <v>22</v>
      </c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  <c r="AJ26" s="16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6233.705999999999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6233.705999999999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13846.705999999998</v>
      </c>
    </row>
    <row r="28" spans="1:33" ht="15.75">
      <c r="A28" s="1"/>
      <c r="B28" s="1"/>
      <c r="C28" s="1"/>
      <c r="D28" s="1"/>
      <c r="E28" s="23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27</v>
      </c>
      <c r="S28" s="1"/>
      <c r="T28" s="1"/>
      <c r="U28" s="1"/>
      <c r="Y28" s="1"/>
      <c r="Z28" s="1"/>
      <c r="AA28" s="1"/>
      <c r="AB28" s="1"/>
      <c r="AC28" s="1"/>
      <c r="AD28" s="23" t="s">
        <v>25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5">
        <f>AI5+AI9-AI27</f>
        <v>-278.75799999999435</v>
      </c>
      <c r="L29" s="16" t="s">
        <v>22</v>
      </c>
      <c r="M29" s="2" t="s">
        <v>60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-4155.343999999992</v>
      </c>
      <c r="X29" s="17"/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-4605.07799999999</v>
      </c>
      <c r="AJ29" s="16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61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22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862.2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862.2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862.2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22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9.6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9.6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9.6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8277.12</v>
      </c>
      <c r="L34" s="17"/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8277.12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8277.12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3560.886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3560.886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3560.886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181.062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181.062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181.062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1629.558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1629.558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1629.558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862.2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862.2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862.2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293.148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293.148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14">
        <f>K42+K45</f>
        <v>5920</v>
      </c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2200</v>
      </c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>
        <v>5315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>
        <v>605</v>
      </c>
      <c r="M45" s="2" t="s">
        <v>95</v>
      </c>
      <c r="N45" s="3"/>
      <c r="O45" s="3"/>
      <c r="P45" s="3"/>
      <c r="Q45" s="3"/>
      <c r="R45" s="3"/>
      <c r="S45" s="3"/>
      <c r="T45" s="3"/>
      <c r="U45" s="3"/>
      <c r="V45" s="4"/>
      <c r="W45" s="5">
        <v>2200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22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6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  <c r="AJ50" s="17" t="s">
        <v>22</v>
      </c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12153.705999999998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8726.854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6526.853999999999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-2854.811999999989</v>
      </c>
      <c r="L55" s="16"/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-6890.5459999999875</v>
      </c>
      <c r="X55" s="16"/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-5140.279999999986</v>
      </c>
      <c r="AJ55" s="16" t="s">
        <v>22</v>
      </c>
    </row>
    <row r="56" spans="1:36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22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22</v>
      </c>
      <c r="AJ56" s="16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862.2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862.2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862.2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22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9.6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9.6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9.6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8277.12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8277.12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8277.12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3560.886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3560.886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3560.886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181.062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181.062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181.062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1629.558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1629.558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1629.558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862.2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862.2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862.2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293.148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293.148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4">
        <f>K68+K72</f>
        <v>5786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AI68+AI71+AI72</f>
        <v>15335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v>1406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2466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22</v>
      </c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605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>
        <v>4380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f>9198+3066</f>
        <v>12264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12312.854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6526.853999999999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21568.706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AI55+AI60-AI78</f>
        <v>-18431.865999999984</v>
      </c>
      <c r="L81" s="16"/>
      <c r="M81" s="2" t="s">
        <v>68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-16388.451999999983</v>
      </c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-14289.357999999982</v>
      </c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69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22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2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862.2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868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868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22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9.6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9.6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9.6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8277.12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8332.8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8332.8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3560.886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3560.886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3560.886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181.062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181.062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181.062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1629.558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1629.558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1629.558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862.2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862.2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862.2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AI98</f>
        <v>2628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22</v>
      </c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22</v>
      </c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2628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6233.705999999999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6233.705999999999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8861.705999999998</v>
      </c>
    </row>
    <row r="106" ht="12.75">
      <c r="AI106" s="16" t="s">
        <v>22</v>
      </c>
    </row>
    <row r="108" spans="11:35" ht="15">
      <c r="K108" t="s">
        <v>96</v>
      </c>
      <c r="L108" t="s">
        <v>97</v>
      </c>
      <c r="M108" s="25" t="s">
        <v>98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99</v>
      </c>
      <c r="U108" t="s">
        <v>18</v>
      </c>
      <c r="V108" t="s">
        <v>19</v>
      </c>
      <c r="AI108" s="24">
        <f>AI86+AI81-AI104</f>
        <v>-14818.263999999981</v>
      </c>
    </row>
    <row r="109" spans="1:22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6"/>
      <c r="M109" s="26" t="str">
        <f>AI4</f>
        <v> </v>
      </c>
      <c r="N109" s="26">
        <f>K29</f>
        <v>-278.75799999999435</v>
      </c>
      <c r="O109" s="26">
        <f>W29</f>
        <v>-4155.343999999992</v>
      </c>
      <c r="P109" s="26">
        <f>AI29</f>
        <v>-4605.07799999999</v>
      </c>
      <c r="Q109" s="26">
        <f>K55</f>
        <v>-2854.811999999989</v>
      </c>
      <c r="R109" s="26">
        <f>W55</f>
        <v>-6890.5459999999875</v>
      </c>
      <c r="S109" s="26">
        <f>AI55</f>
        <v>-5140.279999999986</v>
      </c>
      <c r="T109" s="26">
        <f>K81</f>
        <v>-18431.865999999984</v>
      </c>
      <c r="U109" s="26">
        <f>W81</f>
        <v>-16388.451999999983</v>
      </c>
      <c r="V109" s="26">
        <f>AI81</f>
        <v>-14289.357999999982</v>
      </c>
    </row>
    <row r="110" spans="1:35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1204</v>
      </c>
      <c r="L110" s="26">
        <f>W5</f>
        <v>3247.4140000000016</v>
      </c>
      <c r="M110" s="26">
        <f>AI5</f>
        <v>5290.828000000004</v>
      </c>
      <c r="N110" s="26">
        <f aca="true" t="shared" si="0" ref="N110:N132">K30</f>
        <v>0</v>
      </c>
      <c r="O110" s="26" t="str">
        <f aca="true" t="shared" si="1" ref="O110:O132">W30</f>
        <v> </v>
      </c>
      <c r="P110" s="26" t="str">
        <f aca="true" t="shared" si="2" ref="P110:P132">AI30</f>
        <v> </v>
      </c>
      <c r="Q110" s="26" t="str">
        <f aca="true" t="shared" si="3" ref="Q110:Q132">K56</f>
        <v> </v>
      </c>
      <c r="R110" s="26">
        <f aca="true" t="shared" si="4" ref="R110:R132">W56</f>
        <v>0</v>
      </c>
      <c r="S110" s="26" t="str">
        <f aca="true" t="shared" si="5" ref="S110:S132">AI56</f>
        <v> </v>
      </c>
      <c r="T110" s="26">
        <f aca="true" t="shared" si="6" ref="T110:T132">K82</f>
        <v>0</v>
      </c>
      <c r="U110" s="26" t="str">
        <f aca="true" t="shared" si="7" ref="U110:U132">W82</f>
        <v> </v>
      </c>
      <c r="V110" s="26">
        <f aca="true" t="shared" si="8" ref="V110:V132">AI82</f>
        <v>0</v>
      </c>
      <c r="AI110" s="16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7">
        <f aca="true" t="shared" si="9" ref="K111:K132">K6</f>
        <v>862.2</v>
      </c>
      <c r="L111" s="28">
        <f aca="true" t="shared" si="10" ref="L111:L132">W6</f>
        <v>862.2</v>
      </c>
      <c r="M111" s="28">
        <f aca="true" t="shared" si="11" ref="M111:M132">AI6</f>
        <v>862.2</v>
      </c>
      <c r="N111" s="28">
        <f t="shared" si="0"/>
        <v>862.2</v>
      </c>
      <c r="O111" s="28">
        <f t="shared" si="1"/>
        <v>862.2</v>
      </c>
      <c r="P111" s="28">
        <f t="shared" si="2"/>
        <v>862.2</v>
      </c>
      <c r="Q111" s="28">
        <f t="shared" si="3"/>
        <v>862.2</v>
      </c>
      <c r="R111" s="28">
        <f t="shared" si="4"/>
        <v>862.2</v>
      </c>
      <c r="S111" s="28">
        <f t="shared" si="5"/>
        <v>862.2</v>
      </c>
      <c r="T111" s="28">
        <f t="shared" si="6"/>
        <v>862.2</v>
      </c>
      <c r="U111" s="28">
        <f t="shared" si="7"/>
        <v>868</v>
      </c>
      <c r="V111" s="28">
        <f t="shared" si="8"/>
        <v>868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9"/>
        <v>22</v>
      </c>
      <c r="L112" s="26">
        <f t="shared" si="10"/>
        <v>22</v>
      </c>
      <c r="M112" s="26">
        <f t="shared" si="11"/>
        <v>22</v>
      </c>
      <c r="N112" s="26">
        <f t="shared" si="0"/>
        <v>22</v>
      </c>
      <c r="O112" s="26">
        <f t="shared" si="1"/>
        <v>22</v>
      </c>
      <c r="P112" s="26">
        <f t="shared" si="2"/>
        <v>22</v>
      </c>
      <c r="Q112" s="26">
        <f t="shared" si="3"/>
        <v>22</v>
      </c>
      <c r="R112" s="26">
        <f t="shared" si="4"/>
        <v>22</v>
      </c>
      <c r="S112" s="26">
        <f t="shared" si="5"/>
        <v>22</v>
      </c>
      <c r="T112" s="26">
        <f t="shared" si="6"/>
        <v>22</v>
      </c>
      <c r="U112" s="26">
        <f t="shared" si="7"/>
        <v>22</v>
      </c>
      <c r="V112" s="26">
        <f t="shared" si="8"/>
        <v>22</v>
      </c>
    </row>
    <row r="113" spans="1:22" ht="15">
      <c r="A113" s="2" t="s">
        <v>46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9"/>
        <v>9.6</v>
      </c>
      <c r="L113" s="31">
        <f t="shared" si="10"/>
        <v>9.6</v>
      </c>
      <c r="M113" s="31">
        <f t="shared" si="11"/>
        <v>9.6</v>
      </c>
      <c r="N113" s="31">
        <f t="shared" si="0"/>
        <v>9.6</v>
      </c>
      <c r="O113" s="31">
        <f t="shared" si="1"/>
        <v>9.6</v>
      </c>
      <c r="P113" s="31">
        <f t="shared" si="2"/>
        <v>9.6</v>
      </c>
      <c r="Q113" s="31">
        <f t="shared" si="3"/>
        <v>9.6</v>
      </c>
      <c r="R113" s="31">
        <f t="shared" si="4"/>
        <v>9.6</v>
      </c>
      <c r="S113" s="31">
        <f t="shared" si="5"/>
        <v>9.6</v>
      </c>
      <c r="T113" s="31">
        <f t="shared" si="6"/>
        <v>9.6</v>
      </c>
      <c r="U113" s="31">
        <f t="shared" si="7"/>
        <v>9.6</v>
      </c>
      <c r="V113" s="31">
        <f t="shared" si="8"/>
        <v>9.6</v>
      </c>
    </row>
    <row r="114" spans="1:22" ht="15">
      <c r="A114" s="2" t="s">
        <v>102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9"/>
        <v>8277.12</v>
      </c>
      <c r="L114" s="26">
        <f t="shared" si="10"/>
        <v>8277.12</v>
      </c>
      <c r="M114" s="26">
        <f t="shared" si="11"/>
        <v>8277.12</v>
      </c>
      <c r="N114" s="26">
        <f t="shared" si="0"/>
        <v>8277.12</v>
      </c>
      <c r="O114" s="26">
        <f t="shared" si="1"/>
        <v>8277.12</v>
      </c>
      <c r="P114" s="26">
        <f t="shared" si="2"/>
        <v>8277.12</v>
      </c>
      <c r="Q114" s="26">
        <f t="shared" si="3"/>
        <v>8277.12</v>
      </c>
      <c r="R114" s="26">
        <f t="shared" si="4"/>
        <v>8277.12</v>
      </c>
      <c r="S114" s="26">
        <f t="shared" si="5"/>
        <v>8277.12</v>
      </c>
      <c r="T114" s="26">
        <f t="shared" si="6"/>
        <v>8277.12</v>
      </c>
      <c r="U114" s="26">
        <f t="shared" si="7"/>
        <v>8332.8</v>
      </c>
      <c r="V114" s="26">
        <f t="shared" si="8"/>
        <v>8332.8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9"/>
        <v>3560.886</v>
      </c>
      <c r="L116" s="26">
        <f t="shared" si="10"/>
        <v>3560.886</v>
      </c>
      <c r="M116" s="26">
        <f t="shared" si="11"/>
        <v>3560.886</v>
      </c>
      <c r="N116" s="26">
        <f t="shared" si="0"/>
        <v>3560.886</v>
      </c>
      <c r="O116" s="26">
        <f t="shared" si="1"/>
        <v>3560.886</v>
      </c>
      <c r="P116" s="26">
        <f t="shared" si="2"/>
        <v>3560.886</v>
      </c>
      <c r="Q116" s="26">
        <f t="shared" si="3"/>
        <v>3560.886</v>
      </c>
      <c r="R116" s="26">
        <f t="shared" si="4"/>
        <v>3560.886</v>
      </c>
      <c r="S116" s="26">
        <f t="shared" si="5"/>
        <v>3560.886</v>
      </c>
      <c r="T116" s="26">
        <f t="shared" si="6"/>
        <v>3560.886</v>
      </c>
      <c r="U116" s="26">
        <f t="shared" si="7"/>
        <v>3560.886</v>
      </c>
      <c r="V116" s="26">
        <f t="shared" si="8"/>
        <v>3560.886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9"/>
        <v>181.062</v>
      </c>
      <c r="L117" s="26">
        <f t="shared" si="10"/>
        <v>181.062</v>
      </c>
      <c r="M117" s="26">
        <f t="shared" si="11"/>
        <v>181.062</v>
      </c>
      <c r="N117" s="26">
        <f t="shared" si="0"/>
        <v>181.062</v>
      </c>
      <c r="O117" s="26">
        <f t="shared" si="1"/>
        <v>181.062</v>
      </c>
      <c r="P117" s="26">
        <f t="shared" si="2"/>
        <v>181.062</v>
      </c>
      <c r="Q117" s="26">
        <f t="shared" si="3"/>
        <v>181.062</v>
      </c>
      <c r="R117" s="26">
        <f t="shared" si="4"/>
        <v>181.062</v>
      </c>
      <c r="S117" s="26">
        <f t="shared" si="5"/>
        <v>181.062</v>
      </c>
      <c r="T117" s="26">
        <f t="shared" si="6"/>
        <v>181.062</v>
      </c>
      <c r="U117" s="26">
        <f t="shared" si="7"/>
        <v>181.062</v>
      </c>
      <c r="V117" s="26">
        <f t="shared" si="8"/>
        <v>181.062</v>
      </c>
    </row>
    <row r="118" spans="1:22" ht="15.75">
      <c r="A118" s="7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9"/>
        <v>1629.558</v>
      </c>
      <c r="L118" s="26">
        <f t="shared" si="10"/>
        <v>1629.558</v>
      </c>
      <c r="M118" s="26">
        <f t="shared" si="11"/>
        <v>1629.558</v>
      </c>
      <c r="N118" s="26">
        <f t="shared" si="0"/>
        <v>1629.558</v>
      </c>
      <c r="O118" s="26">
        <f t="shared" si="1"/>
        <v>1629.558</v>
      </c>
      <c r="P118" s="26">
        <f t="shared" si="2"/>
        <v>1629.558</v>
      </c>
      <c r="Q118" s="26">
        <f t="shared" si="3"/>
        <v>1629.558</v>
      </c>
      <c r="R118" s="26">
        <f t="shared" si="4"/>
        <v>1629.558</v>
      </c>
      <c r="S118" s="26">
        <f t="shared" si="5"/>
        <v>1629.558</v>
      </c>
      <c r="T118" s="26">
        <f t="shared" si="6"/>
        <v>1629.558</v>
      </c>
      <c r="U118" s="26">
        <f t="shared" si="7"/>
        <v>1629.558</v>
      </c>
      <c r="V118" s="26">
        <f t="shared" si="8"/>
        <v>1629.558</v>
      </c>
    </row>
    <row r="119" spans="1:22" ht="15.75">
      <c r="A119" s="7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9"/>
        <v>862.2</v>
      </c>
      <c r="L119" s="26">
        <f t="shared" si="10"/>
        <v>862.2</v>
      </c>
      <c r="M119" s="26">
        <f t="shared" si="11"/>
        <v>862.2</v>
      </c>
      <c r="N119" s="26">
        <f t="shared" si="0"/>
        <v>862.2</v>
      </c>
      <c r="O119" s="26">
        <f t="shared" si="1"/>
        <v>862.2</v>
      </c>
      <c r="P119" s="26">
        <f t="shared" si="2"/>
        <v>862.2</v>
      </c>
      <c r="Q119" s="26">
        <f t="shared" si="3"/>
        <v>862.2</v>
      </c>
      <c r="R119" s="26">
        <f t="shared" si="4"/>
        <v>862.2</v>
      </c>
      <c r="S119" s="26">
        <f t="shared" si="5"/>
        <v>862.2</v>
      </c>
      <c r="T119" s="26">
        <f t="shared" si="6"/>
        <v>862.2</v>
      </c>
      <c r="U119" s="26">
        <f t="shared" si="7"/>
        <v>862.2</v>
      </c>
      <c r="V119" s="26">
        <f t="shared" si="8"/>
        <v>862.2</v>
      </c>
    </row>
    <row r="120" spans="1:22" ht="15.75">
      <c r="A120" s="7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9"/>
        <v>0</v>
      </c>
      <c r="L120" s="26">
        <f t="shared" si="10"/>
        <v>0</v>
      </c>
      <c r="M120" s="26">
        <f t="shared" si="11"/>
        <v>0</v>
      </c>
      <c r="N120" s="26">
        <f t="shared" si="0"/>
        <v>0</v>
      </c>
      <c r="O120" s="26">
        <f t="shared" si="1"/>
        <v>293.148</v>
      </c>
      <c r="P120" s="26">
        <f t="shared" si="2"/>
        <v>293.148</v>
      </c>
      <c r="Q120" s="26">
        <f t="shared" si="3"/>
        <v>293.148</v>
      </c>
      <c r="R120" s="26">
        <f t="shared" si="4"/>
        <v>293.148</v>
      </c>
      <c r="S120" s="26">
        <f t="shared" si="5"/>
        <v>0</v>
      </c>
      <c r="T120" s="26">
        <f t="shared" si="6"/>
        <v>0</v>
      </c>
      <c r="U120" s="26">
        <f t="shared" si="7"/>
        <v>0</v>
      </c>
      <c r="V120" s="26">
        <f t="shared" si="8"/>
        <v>0</v>
      </c>
    </row>
    <row r="121" spans="1:22" ht="15.75">
      <c r="A121" s="7" t="s">
        <v>79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9"/>
        <v>0</v>
      </c>
      <c r="L121" s="26">
        <f t="shared" si="10"/>
        <v>0</v>
      </c>
      <c r="M121" s="26">
        <f t="shared" si="11"/>
        <v>7613</v>
      </c>
      <c r="N121" s="26">
        <f t="shared" si="0"/>
        <v>5920</v>
      </c>
      <c r="O121" s="26">
        <f t="shared" si="1"/>
        <v>2200</v>
      </c>
      <c r="P121" s="26">
        <f t="shared" si="2"/>
        <v>0</v>
      </c>
      <c r="Q121" s="26">
        <f t="shared" si="3"/>
        <v>5786</v>
      </c>
      <c r="R121" s="26">
        <f t="shared" si="4"/>
        <v>0</v>
      </c>
      <c r="S121" s="26">
        <f t="shared" si="5"/>
        <v>15335</v>
      </c>
      <c r="T121" s="26">
        <f t="shared" si="6"/>
        <v>0</v>
      </c>
      <c r="U121" s="26">
        <f t="shared" si="7"/>
        <v>0</v>
      </c>
      <c r="V121" s="26">
        <f t="shared" si="8"/>
        <v>2628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9"/>
        <v>0</v>
      </c>
      <c r="L122" s="26">
        <f t="shared" si="10"/>
        <v>0</v>
      </c>
      <c r="M122" s="26">
        <f t="shared" si="11"/>
        <v>0</v>
      </c>
      <c r="N122" s="26">
        <f t="shared" si="0"/>
        <v>5315</v>
      </c>
      <c r="O122" s="26">
        <f t="shared" si="1"/>
        <v>0</v>
      </c>
      <c r="P122" s="26">
        <f t="shared" si="2"/>
        <v>0</v>
      </c>
      <c r="Q122" s="26">
        <f t="shared" si="3"/>
        <v>1406</v>
      </c>
      <c r="R122" s="26">
        <f t="shared" si="4"/>
        <v>0</v>
      </c>
      <c r="S122" s="26">
        <f t="shared" si="5"/>
        <v>2466</v>
      </c>
      <c r="T122" s="26">
        <f t="shared" si="6"/>
        <v>0</v>
      </c>
      <c r="U122" s="26">
        <f t="shared" si="7"/>
        <v>0</v>
      </c>
      <c r="V122" s="26">
        <f t="shared" si="8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9"/>
        <v>0</v>
      </c>
      <c r="L123" s="26">
        <f t="shared" si="10"/>
        <v>0</v>
      </c>
      <c r="M123" s="26">
        <f t="shared" si="11"/>
        <v>0</v>
      </c>
      <c r="N123" s="26">
        <f t="shared" si="0"/>
        <v>0</v>
      </c>
      <c r="O123" s="26">
        <f t="shared" si="1"/>
        <v>0</v>
      </c>
      <c r="P123" s="26">
        <f t="shared" si="2"/>
        <v>0</v>
      </c>
      <c r="Q123" s="26">
        <f t="shared" si="3"/>
        <v>0</v>
      </c>
      <c r="R123" s="26">
        <f t="shared" si="4"/>
        <v>0</v>
      </c>
      <c r="S123" s="26">
        <f t="shared" si="5"/>
        <v>0</v>
      </c>
      <c r="T123" s="26">
        <f t="shared" si="6"/>
        <v>0</v>
      </c>
      <c r="U123" s="26">
        <f t="shared" si="7"/>
        <v>0</v>
      </c>
      <c r="V123" s="26">
        <f t="shared" si="8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9"/>
        <v>0</v>
      </c>
      <c r="L124" s="26">
        <f t="shared" si="10"/>
        <v>0</v>
      </c>
      <c r="M124" s="26">
        <f t="shared" si="11"/>
        <v>0</v>
      </c>
      <c r="N124" s="26">
        <f t="shared" si="0"/>
        <v>0</v>
      </c>
      <c r="O124" s="26">
        <f t="shared" si="1"/>
        <v>0</v>
      </c>
      <c r="P124" s="26">
        <f t="shared" si="2"/>
        <v>0</v>
      </c>
      <c r="Q124" s="26">
        <f t="shared" si="3"/>
        <v>0</v>
      </c>
      <c r="R124" s="26">
        <f t="shared" si="4"/>
        <v>0</v>
      </c>
      <c r="S124" s="26">
        <f t="shared" si="5"/>
        <v>0</v>
      </c>
      <c r="T124" s="26">
        <f t="shared" si="6"/>
        <v>0</v>
      </c>
      <c r="U124" s="26">
        <f t="shared" si="7"/>
        <v>0</v>
      </c>
      <c r="V124" s="26">
        <f t="shared" si="8"/>
        <v>0</v>
      </c>
    </row>
    <row r="125" spans="1:22" ht="15">
      <c r="A125" s="2" t="s">
        <v>93</v>
      </c>
      <c r="B125" s="3"/>
      <c r="C125" s="3"/>
      <c r="D125" s="3"/>
      <c r="E125" s="3"/>
      <c r="F125" s="3"/>
      <c r="G125" s="3"/>
      <c r="H125" s="3"/>
      <c r="I125" s="3"/>
      <c r="J125" s="4"/>
      <c r="K125" s="29" t="str">
        <f t="shared" si="9"/>
        <v> </v>
      </c>
      <c r="L125" s="26" t="str">
        <f t="shared" si="10"/>
        <v> </v>
      </c>
      <c r="M125" s="26">
        <f t="shared" si="11"/>
        <v>605</v>
      </c>
      <c r="N125" s="26">
        <f t="shared" si="0"/>
        <v>605</v>
      </c>
      <c r="O125" s="26">
        <f t="shared" si="1"/>
        <v>2200</v>
      </c>
      <c r="P125" s="26" t="str">
        <f t="shared" si="2"/>
        <v> </v>
      </c>
      <c r="Q125" s="26" t="str">
        <f t="shared" si="3"/>
        <v> </v>
      </c>
      <c r="R125" s="26" t="str">
        <f t="shared" si="4"/>
        <v> </v>
      </c>
      <c r="S125" s="26">
        <f t="shared" si="5"/>
        <v>605</v>
      </c>
      <c r="T125" s="26" t="str">
        <f t="shared" si="6"/>
        <v> </v>
      </c>
      <c r="U125" s="26" t="str">
        <f t="shared" si="7"/>
        <v> </v>
      </c>
      <c r="V125" s="26" t="str">
        <f t="shared" si="8"/>
        <v> 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9"/>
        <v>0</v>
      </c>
      <c r="L126" s="26">
        <f t="shared" si="10"/>
        <v>0</v>
      </c>
      <c r="M126" s="26">
        <f t="shared" si="11"/>
        <v>7008</v>
      </c>
      <c r="N126" s="26">
        <f t="shared" si="0"/>
        <v>0</v>
      </c>
      <c r="O126" s="26">
        <f t="shared" si="1"/>
        <v>0</v>
      </c>
      <c r="P126" s="26">
        <f t="shared" si="2"/>
        <v>0</v>
      </c>
      <c r="Q126" s="26">
        <f t="shared" si="3"/>
        <v>4380</v>
      </c>
      <c r="R126" s="26">
        <f t="shared" si="4"/>
        <v>0</v>
      </c>
      <c r="S126" s="26">
        <f t="shared" si="5"/>
        <v>12264</v>
      </c>
      <c r="T126" s="26">
        <f t="shared" si="6"/>
        <v>0</v>
      </c>
      <c r="U126" s="26">
        <f t="shared" si="7"/>
        <v>0</v>
      </c>
      <c r="V126" s="26">
        <f t="shared" si="8"/>
        <v>2628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9"/>
        <v>0</v>
      </c>
      <c r="L127" s="26">
        <f t="shared" si="10"/>
        <v>0</v>
      </c>
      <c r="M127" s="26">
        <f t="shared" si="11"/>
        <v>0</v>
      </c>
      <c r="N127" s="26">
        <f t="shared" si="0"/>
        <v>0</v>
      </c>
      <c r="O127" s="26">
        <f t="shared" si="1"/>
        <v>0</v>
      </c>
      <c r="P127" s="26">
        <f t="shared" si="2"/>
        <v>0</v>
      </c>
      <c r="Q127" s="26">
        <f t="shared" si="3"/>
        <v>0</v>
      </c>
      <c r="R127" s="26">
        <f t="shared" si="4"/>
        <v>0</v>
      </c>
      <c r="S127" s="26">
        <f t="shared" si="5"/>
        <v>0</v>
      </c>
      <c r="T127" s="26">
        <f t="shared" si="6"/>
        <v>0</v>
      </c>
      <c r="U127" s="26">
        <f t="shared" si="7"/>
        <v>0</v>
      </c>
      <c r="V127" s="26">
        <f t="shared" si="8"/>
        <v>0</v>
      </c>
    </row>
    <row r="128" spans="1:22" ht="15">
      <c r="A128" s="2" t="s">
        <v>103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9"/>
        <v>0</v>
      </c>
      <c r="L128" s="26">
        <f t="shared" si="10"/>
        <v>0</v>
      </c>
      <c r="M128" s="26">
        <f t="shared" si="11"/>
        <v>0</v>
      </c>
      <c r="N128" s="26">
        <f t="shared" si="0"/>
        <v>0</v>
      </c>
      <c r="O128" s="26">
        <f t="shared" si="1"/>
        <v>0</v>
      </c>
      <c r="P128" s="26">
        <f t="shared" si="2"/>
        <v>0</v>
      </c>
      <c r="Q128" s="26">
        <f t="shared" si="3"/>
        <v>0</v>
      </c>
      <c r="R128" s="26">
        <f t="shared" si="4"/>
        <v>0</v>
      </c>
      <c r="S128" s="26">
        <f t="shared" si="5"/>
        <v>0</v>
      </c>
      <c r="T128" s="26">
        <f t="shared" si="6"/>
        <v>0</v>
      </c>
      <c r="U128" s="26">
        <f t="shared" si="7"/>
        <v>0</v>
      </c>
      <c r="V128" s="26">
        <f t="shared" si="8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9"/>
        <v>0</v>
      </c>
      <c r="L129" s="26">
        <f t="shared" si="10"/>
        <v>0</v>
      </c>
      <c r="M129" s="26">
        <f t="shared" si="11"/>
        <v>0</v>
      </c>
      <c r="N129" s="26">
        <f t="shared" si="0"/>
        <v>0</v>
      </c>
      <c r="O129" s="26">
        <f t="shared" si="1"/>
        <v>0</v>
      </c>
      <c r="P129" s="26">
        <f t="shared" si="2"/>
        <v>0</v>
      </c>
      <c r="Q129" s="26">
        <f t="shared" si="3"/>
        <v>0</v>
      </c>
      <c r="R129" s="26">
        <f t="shared" si="4"/>
        <v>0</v>
      </c>
      <c r="S129" s="26">
        <f t="shared" si="5"/>
        <v>0</v>
      </c>
      <c r="T129" s="26">
        <f t="shared" si="6"/>
        <v>0</v>
      </c>
      <c r="U129" s="26">
        <f t="shared" si="7"/>
        <v>0</v>
      </c>
      <c r="V129" s="26">
        <f t="shared" si="8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9"/>
        <v>0</v>
      </c>
      <c r="L130" s="26">
        <f t="shared" si="10"/>
        <v>0</v>
      </c>
      <c r="M130" s="26">
        <f t="shared" si="11"/>
        <v>0</v>
      </c>
      <c r="N130" s="26">
        <f t="shared" si="0"/>
        <v>0</v>
      </c>
      <c r="O130" s="26">
        <f t="shared" si="1"/>
        <v>0</v>
      </c>
      <c r="P130" s="26">
        <f t="shared" si="2"/>
        <v>0</v>
      </c>
      <c r="Q130" s="26">
        <f t="shared" si="3"/>
        <v>0</v>
      </c>
      <c r="R130" s="26">
        <f t="shared" si="4"/>
        <v>0</v>
      </c>
      <c r="S130" s="26">
        <f t="shared" si="5"/>
        <v>0</v>
      </c>
      <c r="T130" s="26">
        <f t="shared" si="6"/>
        <v>0</v>
      </c>
      <c r="U130" s="26">
        <f t="shared" si="7"/>
        <v>0</v>
      </c>
      <c r="V130" s="26">
        <f t="shared" si="8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9"/>
        <v>0</v>
      </c>
      <c r="L131" s="26">
        <f t="shared" si="10"/>
        <v>0</v>
      </c>
      <c r="M131" s="26">
        <f t="shared" si="11"/>
        <v>0</v>
      </c>
      <c r="N131" s="26">
        <f t="shared" si="0"/>
        <v>0</v>
      </c>
      <c r="O131" s="26">
        <f t="shared" si="1"/>
        <v>0</v>
      </c>
      <c r="P131" s="26">
        <f t="shared" si="2"/>
        <v>0</v>
      </c>
      <c r="Q131" s="26">
        <f t="shared" si="3"/>
        <v>0</v>
      </c>
      <c r="R131" s="26">
        <f t="shared" si="4"/>
        <v>0</v>
      </c>
      <c r="S131" s="26">
        <f t="shared" si="5"/>
        <v>0</v>
      </c>
      <c r="T131" s="26">
        <f t="shared" si="6"/>
        <v>0</v>
      </c>
      <c r="U131" s="26">
        <f t="shared" si="7"/>
        <v>0</v>
      </c>
      <c r="V131" s="26">
        <f t="shared" si="8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9"/>
        <v>6233.705999999999</v>
      </c>
      <c r="L132" s="26">
        <f t="shared" si="10"/>
        <v>6233.705999999999</v>
      </c>
      <c r="M132" s="26">
        <f t="shared" si="11"/>
        <v>13846.705999999998</v>
      </c>
      <c r="N132" s="26">
        <f t="shared" si="0"/>
        <v>12153.705999999998</v>
      </c>
      <c r="O132" s="26">
        <f t="shared" si="1"/>
        <v>8726.854</v>
      </c>
      <c r="P132" s="26">
        <f t="shared" si="2"/>
        <v>6526.853999999999</v>
      </c>
      <c r="Q132" s="26">
        <f t="shared" si="3"/>
        <v>12312.854</v>
      </c>
      <c r="R132" s="26">
        <f t="shared" si="4"/>
        <v>6526.853999999999</v>
      </c>
      <c r="S132" s="26">
        <f t="shared" si="5"/>
        <v>21568.706</v>
      </c>
      <c r="T132" s="26">
        <f t="shared" si="6"/>
        <v>6233.705999999999</v>
      </c>
      <c r="U132" s="26">
        <f t="shared" si="7"/>
        <v>6233.705999999999</v>
      </c>
      <c r="V132" s="26">
        <f t="shared" si="8"/>
        <v>8861.705999999998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104</v>
      </c>
      <c r="U134" s="16"/>
      <c r="V134" s="24">
        <f>V109+V114-V132</f>
        <v>-14818.263999999981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2013-09-27T07:29:05Z</cp:lastPrinted>
  <dcterms:created xsi:type="dcterms:W3CDTF">2012-04-11T04:13:08Z</dcterms:created>
  <dcterms:modified xsi:type="dcterms:W3CDTF">2018-01-22T08:32:46Z</dcterms:modified>
  <cp:category/>
  <cp:version/>
  <cp:contentType/>
  <cp:contentStatus/>
</cp:coreProperties>
</file>