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<sst xmlns="http://schemas.openxmlformats.org/spreadsheetml/2006/main" count="419" uniqueCount="104">
  <si>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</si>
  <si>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</si>
  <si>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</si>
  <si>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</si>
  <si>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</si>
  <si>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</si>
  <si>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</si>
  <si>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</si>
  <si>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</si>
  <si>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</si>
  <si>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</si>
  <si>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</si>
  <si>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</si>
  <si>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</si>
  <si>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</si>
  <si>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</si>
  <si>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</si>
  <si>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</si>
  <si>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</si>
  <si>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</si>
  <si>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</si>
  <si>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</si>
  <si>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</si>
  <si>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</si>
  <si>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 xml:space="preserve">6.начислено за июнь   </t>
  </si>
  <si>
    <t>июнь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</si>
  <si>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</si>
  <si>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</si>
  <si>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</si>
  <si>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</si>
  <si>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</si>
  <si>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</si>
  <si>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</si>
  <si>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</si>
  <si>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</si>
  <si>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</si>
  <si>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3 ул. ДРСУ-1 за 1 квартал  </t>
  </si>
  <si>
    <t xml:space="preserve">5.начислено за 1 квартал  </t>
  </si>
  <si>
    <t xml:space="preserve">коммунальным услугам жилого дома № 3 ул. ДРСУ-1 за 2 квартал  </t>
  </si>
  <si>
    <t xml:space="preserve">5.начислено за 2 квартал  </t>
  </si>
  <si>
    <t xml:space="preserve">коммунальным услугам жилого дома № 3 ул. ДРСУ-1 за 3 квартал </t>
  </si>
  <si>
    <t xml:space="preserve">5.начислено за 3 квартал </t>
  </si>
  <si>
    <t xml:space="preserve">коммунальным услугам жилого дома № 3 ул. ДРСУ-1 за 4 квартал  </t>
  </si>
  <si>
    <t xml:space="preserve">5.начислено за 4 квартал  </t>
  </si>
  <si>
    <t xml:space="preserve">коммунальным услугам жилого дома № 3  ул. ДРСУ-1  за январь  </t>
  </si>
  <si>
    <t xml:space="preserve">5. Тариф </t>
  </si>
  <si>
    <t xml:space="preserve">коммунальным услугам жилого дома № 3 ул. ДРСУ-1 за февраль  </t>
  </si>
  <si>
    <t xml:space="preserve">5. Тариф  </t>
  </si>
  <si>
    <t xml:space="preserve">коммунальным услугам жилого дома № 3 ул.ДРСУ-1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</si>
  <si>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</si>
  <si>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</si>
  <si>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</si>
  <si>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</si>
  <si>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</si>
  <si>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</si>
  <si>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</si>
  <si>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</si>
  <si>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</si>
  <si>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</si>
  <si>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</si>
  <si>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</si>
  <si>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</si>
  <si>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</si>
  <si>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</si>
  <si>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</si>
  <si>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</si>
  <si>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</si>
  <si>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</si>
  <si>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</si>
  <si>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</si>
  <si>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</si>
  <si>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</si>
  <si>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</si>
  <si>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</si>
  <si>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</si>
  <si>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</si>
  <si>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</si>
  <si>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</si>
  <si>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</si>
  <si>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</si>
  <si>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</si>
  <si>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</si>
  <si>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</si>
  <si>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</si>
  <si>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</si>
  <si>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</si>
  <si>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</si>
  <si>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</si>
  <si>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</si>
  <si>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</si>
  <si>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</si>
  <si>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</si>
  <si>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</si>
  <si>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</si>
  <si>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ж.Смена входных дверей в местах общего пользования (укрепление двери)</t>
  </si>
  <si>
    <t xml:space="preserve">1. Задолженность по содержанию и текущему ремонту жилого дома на 01.10. 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</si>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</sst>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9">
          <cell r="C349">
            <v>837.8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15388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837.8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23525.424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10380.341999999999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527.814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4750.325999999999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2513.3999999999996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550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18721.881999999998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54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</row>
    <row r="22" spans="1:11" ht="15">
      <c r="A22" s="2" t="s">
        <v>55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20191.542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'[1]Лист1'!$C$349</f>
        <v>837.8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18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23525.424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10380.341999999999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527.814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4750.325999999999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2513.3999999999996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</f>
        <v>569.7040000000001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18741.586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17"/>
    </row>
    <row r="38" spans="1:12" ht="15">
      <c r="A38" s="2" t="s">
        <v>57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24975.38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837.8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23525.424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10380.341999999999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527.814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4750.325999999999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2513.3999999999996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Лист2!AI67+Лист2!W66+Лист2!K67+Лист2!K66</f>
        <v>14162.704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32334.585999999996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58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59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16166.218000000008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837.8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23566.608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10380.341999999999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527.814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4750.325999999999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2513.3999999999996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18171.881999999998</v>
      </c>
    </row>
    <row r="66" spans="1:11" ht="15">
      <c r="A66" s="2" t="s">
        <v>60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15388</v>
      </c>
    </row>
    <row r="67" spans="1:11" ht="15">
      <c r="A67" s="21" t="s">
        <v>61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94142.88</v>
      </c>
    </row>
    <row r="68" spans="1:11" ht="15">
      <c r="A68" s="22" t="s">
        <v>62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87969.93599999999</v>
      </c>
    </row>
    <row r="69" spans="1:12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7"/>
    </row>
    <row r="70" spans="1:11" ht="15">
      <c r="A70" s="2" t="s">
        <v>64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21560.944000000018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3"/>
  <sheetViews>
    <sheetView tabSelected="1" workbookViewId="0" topLeftCell="J97">
      <selection activeCell="W124" sqref="W124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65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67</v>
      </c>
      <c r="N4" s="3"/>
      <c r="O4" s="3"/>
      <c r="P4" s="3"/>
      <c r="Q4" s="3"/>
      <c r="R4" s="3"/>
      <c r="S4" s="3"/>
      <c r="T4" s="3"/>
      <c r="U4" s="3"/>
      <c r="V4" s="4"/>
      <c r="W4" s="15" t="s">
        <v>20</v>
      </c>
      <c r="X4" s="17"/>
      <c r="Y4" s="2" t="s">
        <v>86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  <c r="AJ4" s="17"/>
    </row>
    <row r="5" spans="1:36" ht="15">
      <c r="A5" s="2" t="s">
        <v>66</v>
      </c>
      <c r="B5" s="3"/>
      <c r="C5" s="3"/>
      <c r="D5" s="3"/>
      <c r="E5" s="3"/>
      <c r="F5" s="3"/>
      <c r="G5" s="3"/>
      <c r="H5" s="3"/>
      <c r="I5" s="3"/>
      <c r="J5" s="4"/>
      <c r="K5" s="12">
        <v>15388</v>
      </c>
      <c r="M5" s="2" t="s">
        <v>68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16622.513999999996</v>
      </c>
      <c r="Y5" s="2" t="s">
        <v>87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18407.02799999999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837.8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837.8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837.8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7841.807999999999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7841.807999999999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7841.807999999999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3460.1139999999996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3460.1139999999996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3460.1139999999996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175.938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175.938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175.938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1583.4419999999998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1583.4419999999998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1583.4419999999998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837.8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837.8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837.8</v>
      </c>
    </row>
    <row r="15" spans="1:35" ht="15.75">
      <c r="A15" s="7" t="s">
        <v>88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89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89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92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91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6607.294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6057.294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6057.294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W28" s="20"/>
      <c r="Y28" s="1"/>
      <c r="Z28" s="1"/>
      <c r="AA28" s="1"/>
      <c r="AB28" s="1"/>
      <c r="AC28" s="1"/>
      <c r="AD28" s="1"/>
      <c r="AE28" s="24" t="s">
        <v>25</v>
      </c>
      <c r="AF28" s="1"/>
      <c r="AG28" s="1"/>
    </row>
    <row r="29" spans="1:36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20</v>
      </c>
      <c r="L29" s="16"/>
      <c r="M29" s="2" t="s">
        <v>69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20</v>
      </c>
      <c r="X29" s="17" t="s">
        <v>20</v>
      </c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7"/>
    </row>
    <row r="30" spans="1:35" ht="1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20191.541999999987</v>
      </c>
      <c r="M30" s="2" t="s">
        <v>70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21976.055999999982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23475.71799999998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837.8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837.8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837.8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7841.807999999999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7841.807999999999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7841.807999999999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3460.1139999999996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3460.1139999999996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3460.1139999999996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175.938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175.938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175.938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1583.4419999999998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1583.4419999999998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1583.4419999999998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837.8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837.8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837.8</v>
      </c>
    </row>
    <row r="40" spans="1:35" ht="15.75">
      <c r="A40" s="7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88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284.85200000000003</v>
      </c>
      <c r="Y40" s="7" t="s">
        <v>88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284.85200000000003</v>
      </c>
    </row>
    <row r="41" spans="1:35" ht="15.75">
      <c r="A41" s="7" t="s">
        <v>89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89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89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91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91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6057.294</v>
      </c>
      <c r="L52" s="17" t="s">
        <v>20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6342.146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6342.146</v>
      </c>
    </row>
    <row r="54" spans="5:30" ht="12.75">
      <c r="E54" s="19" t="s">
        <v>13</v>
      </c>
      <c r="R54" s="20" t="s">
        <v>14</v>
      </c>
      <c r="AD54" s="20" t="s">
        <v>15</v>
      </c>
    </row>
    <row r="55" spans="1:35" ht="15">
      <c r="A55" s="2" t="s">
        <v>73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20</v>
      </c>
      <c r="L55" s="16"/>
      <c r="M55" s="2" t="s">
        <v>75</v>
      </c>
      <c r="N55" s="3"/>
      <c r="O55" s="3"/>
      <c r="P55" s="3"/>
      <c r="Q55" s="3"/>
      <c r="R55" s="3"/>
      <c r="S55" s="3"/>
      <c r="T55" s="3"/>
      <c r="U55" s="3"/>
      <c r="V55" s="4"/>
      <c r="W55" s="18"/>
      <c r="X55" s="17"/>
      <c r="Y55" s="2" t="s">
        <v>82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74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24975.379999999976</v>
      </c>
      <c r="M56" s="2" t="s">
        <v>76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16991.041999999972</v>
      </c>
      <c r="Y56" s="2" t="s">
        <v>83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18490.70399999997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837.8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837.8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837.8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7841.807999999999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7841.807999999999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7841.807999999999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3460.1139999999996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3460.1139999999996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3460.1139999999996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175.938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175.938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175.938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1583.4419999999998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1583.4419999999998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1583.4419999999998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837.8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837.8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837.8</v>
      </c>
    </row>
    <row r="66" spans="1:35" ht="15.75">
      <c r="A66" s="7" t="s">
        <v>88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284.85200000000003</v>
      </c>
      <c r="M66" s="7" t="s">
        <v>88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284.85200000000003</v>
      </c>
      <c r="Y66" s="7" t="s">
        <v>88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89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K68+K71+K74</f>
        <v>9484</v>
      </c>
      <c r="M67" s="7" t="s">
        <v>89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89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AI69+AI72</f>
        <v>4109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6203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605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90</v>
      </c>
      <c r="B71" s="3"/>
      <c r="C71" s="3"/>
      <c r="D71" s="3"/>
      <c r="E71" s="3"/>
      <c r="F71" s="3"/>
      <c r="G71" s="3"/>
      <c r="H71" s="3"/>
      <c r="I71" s="3"/>
      <c r="J71" s="4"/>
      <c r="K71" s="5">
        <v>807</v>
      </c>
      <c r="M71" s="2" t="s">
        <v>90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3504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94</v>
      </c>
      <c r="B74" s="3"/>
      <c r="C74" s="3"/>
      <c r="D74" s="3"/>
      <c r="E74" s="3"/>
      <c r="F74" s="3"/>
      <c r="G74" s="3"/>
      <c r="H74" s="3"/>
      <c r="I74" s="3"/>
      <c r="J74" s="4"/>
      <c r="K74" s="5">
        <f>1209+1265</f>
        <v>2474</v>
      </c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91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91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91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15826.146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6342.146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10166.294</v>
      </c>
    </row>
    <row r="80" spans="5:30" ht="12.75">
      <c r="E80" s="19" t="s">
        <v>17</v>
      </c>
      <c r="K80" s="20"/>
      <c r="R80" s="20" t="s">
        <v>18</v>
      </c>
      <c r="AD80" s="20" t="s">
        <v>19</v>
      </c>
    </row>
    <row r="81" spans="1:36" ht="15">
      <c r="A81" s="2" t="s">
        <v>95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20</v>
      </c>
      <c r="L81" s="16"/>
      <c r="M81" s="2" t="s">
        <v>77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20</v>
      </c>
      <c r="X81" s="16"/>
      <c r="Y81" s="2" t="s">
        <v>80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20</v>
      </c>
      <c r="AJ81" s="17"/>
    </row>
    <row r="82" spans="1:35" ht="15">
      <c r="A82" s="2" t="s">
        <v>79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16166.217999999966</v>
      </c>
      <c r="M82" s="2" t="s">
        <v>78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17950.731999999967</v>
      </c>
      <c r="Y82" s="2" t="s">
        <v>81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19755.837999999967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837.8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840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840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7841.807999999999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7862.4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7862.4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3460.1139999999996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3460.1139999999996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3460.1139999999996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175.938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175.938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175.938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1583.4419999999998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1583.4419999999998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1583.4419999999998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837.8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837.8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837.8</v>
      </c>
    </row>
    <row r="92" spans="1:35" ht="15.75">
      <c r="A92" s="7" t="s">
        <v>88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88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88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89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89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89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91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91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6057.294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6057.294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6057.294</v>
      </c>
    </row>
    <row r="106" ht="12.75">
      <c r="AI106" s="17" t="s">
        <v>20</v>
      </c>
    </row>
    <row r="107" spans="11:35" ht="15">
      <c r="K107" t="s">
        <v>96</v>
      </c>
      <c r="L107" t="s">
        <v>97</v>
      </c>
      <c r="M107" s="26" t="s">
        <v>98</v>
      </c>
      <c r="N107" t="s">
        <v>28</v>
      </c>
      <c r="O107" t="s">
        <v>26</v>
      </c>
      <c r="P107" t="s">
        <v>25</v>
      </c>
      <c r="Q107" t="s">
        <v>13</v>
      </c>
      <c r="R107" t="s">
        <v>14</v>
      </c>
      <c r="S107" t="s">
        <v>15</v>
      </c>
      <c r="T107" t="s">
        <v>99</v>
      </c>
      <c r="U107" t="s">
        <v>18</v>
      </c>
      <c r="V107" t="s">
        <v>19</v>
      </c>
      <c r="AI107" s="25">
        <f>AI82+AI86-AI104</f>
        <v>21560.943999999967</v>
      </c>
    </row>
    <row r="108" spans="1:22" ht="15">
      <c r="A108" s="2" t="s">
        <v>100</v>
      </c>
      <c r="B108" s="3"/>
      <c r="C108" s="3"/>
      <c r="D108" s="3"/>
      <c r="E108" s="3"/>
      <c r="F108" s="3"/>
      <c r="G108" s="3"/>
      <c r="H108" s="3"/>
      <c r="I108" s="3"/>
      <c r="J108" s="4"/>
      <c r="K108" s="15"/>
      <c r="L108" s="5"/>
      <c r="M108" s="5"/>
      <c r="N108" s="18"/>
      <c r="O108" s="5"/>
      <c r="P108" s="5"/>
      <c r="Q108" s="5"/>
      <c r="R108" s="5"/>
      <c r="S108" s="27" t="s">
        <v>20</v>
      </c>
      <c r="T108" s="27" t="s">
        <v>20</v>
      </c>
      <c r="U108" s="27" t="s">
        <v>20</v>
      </c>
      <c r="V108" s="27" t="s">
        <v>20</v>
      </c>
    </row>
    <row r="109" spans="1:22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K5</f>
        <v>15388</v>
      </c>
      <c r="L109" s="28">
        <f>W5</f>
        <v>16622.513999999996</v>
      </c>
      <c r="M109" s="27">
        <f>AI5</f>
        <v>18407.02799999999</v>
      </c>
      <c r="N109" s="27">
        <f>K30</f>
        <v>20191.541999999987</v>
      </c>
      <c r="O109" s="27">
        <f>W30</f>
        <v>21976.055999999982</v>
      </c>
      <c r="P109" s="27">
        <f>AI30</f>
        <v>23475.71799999998</v>
      </c>
      <c r="Q109" s="27">
        <f>K56</f>
        <v>24975.379999999976</v>
      </c>
      <c r="R109" s="27">
        <f>W56</f>
        <v>16991.041999999972</v>
      </c>
      <c r="S109" s="27">
        <f>AI56</f>
        <v>18490.70399999997</v>
      </c>
      <c r="T109" s="27">
        <f>K82</f>
        <v>16166.217999999966</v>
      </c>
      <c r="U109" s="27">
        <f>W82</f>
        <v>17950.731999999967</v>
      </c>
      <c r="V109" s="27">
        <f>AI82</f>
        <v>19755.837999999967</v>
      </c>
    </row>
    <row r="110" spans="1:22" ht="15">
      <c r="A110" s="2" t="s">
        <v>0</v>
      </c>
      <c r="B110" s="3"/>
      <c r="C110" s="3"/>
      <c r="D110" s="3"/>
      <c r="E110" s="3"/>
      <c r="F110" s="3"/>
      <c r="G110" s="3"/>
      <c r="H110" s="3"/>
      <c r="I110" s="3"/>
      <c r="J110" s="4"/>
      <c r="K110" s="12">
        <f aca="true" t="shared" si="0" ref="K110:K131">K6</f>
        <v>837.8</v>
      </c>
      <c r="L110" s="29">
        <f aca="true" t="shared" si="1" ref="L110:L131">W6</f>
        <v>837.8</v>
      </c>
      <c r="M110" s="18">
        <f aca="true" t="shared" si="2" ref="M110:M131">AI6</f>
        <v>837.8</v>
      </c>
      <c r="N110" s="18">
        <f aca="true" t="shared" si="3" ref="N110:N131">K31</f>
        <v>837.8</v>
      </c>
      <c r="O110" s="18">
        <f aca="true" t="shared" si="4" ref="O110:O131">W31</f>
        <v>837.8</v>
      </c>
      <c r="P110" s="18">
        <f aca="true" t="shared" si="5" ref="P110:P131">AI31</f>
        <v>837.8</v>
      </c>
      <c r="Q110" s="18">
        <f aca="true" t="shared" si="6" ref="Q110:Q131">K57</f>
        <v>837.8</v>
      </c>
      <c r="R110" s="18">
        <f aca="true" t="shared" si="7" ref="R110:R131">W57</f>
        <v>837.8</v>
      </c>
      <c r="S110" s="18">
        <f aca="true" t="shared" si="8" ref="S110:S131">AI57</f>
        <v>837.8</v>
      </c>
      <c r="T110" s="18">
        <f aca="true" t="shared" si="9" ref="T110:T131">K83</f>
        <v>837.8</v>
      </c>
      <c r="U110" s="18">
        <f aca="true" t="shared" si="10" ref="U110:U131">W83</f>
        <v>840</v>
      </c>
      <c r="V110" s="18">
        <f aca="true" t="shared" si="11" ref="V110:V131">AI83</f>
        <v>840</v>
      </c>
    </row>
    <row r="111" spans="1:22" ht="15">
      <c r="A111" s="2" t="s">
        <v>1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 t="shared" si="0"/>
        <v>18</v>
      </c>
      <c r="L111" s="28">
        <f t="shared" si="1"/>
        <v>18</v>
      </c>
      <c r="M111" s="27">
        <f t="shared" si="2"/>
        <v>18</v>
      </c>
      <c r="N111" s="27">
        <f t="shared" si="3"/>
        <v>18</v>
      </c>
      <c r="O111" s="27">
        <f t="shared" si="4"/>
        <v>18</v>
      </c>
      <c r="P111" s="27">
        <f t="shared" si="5"/>
        <v>18</v>
      </c>
      <c r="Q111" s="27">
        <f t="shared" si="6"/>
        <v>18</v>
      </c>
      <c r="R111" s="27">
        <f t="shared" si="7"/>
        <v>18</v>
      </c>
      <c r="S111" s="27">
        <f t="shared" si="8"/>
        <v>18</v>
      </c>
      <c r="T111" s="27">
        <f t="shared" si="9"/>
        <v>18</v>
      </c>
      <c r="U111" s="27">
        <f t="shared" si="10"/>
        <v>18</v>
      </c>
      <c r="V111" s="27">
        <f t="shared" si="11"/>
        <v>18</v>
      </c>
    </row>
    <row r="112" spans="1:22" ht="15">
      <c r="A112" s="2" t="s">
        <v>47</v>
      </c>
      <c r="B112" s="3"/>
      <c r="C112" s="3"/>
      <c r="D112" s="3"/>
      <c r="E112" s="3"/>
      <c r="F112" s="3"/>
      <c r="G112" s="3"/>
      <c r="H112" s="3"/>
      <c r="I112" s="3"/>
      <c r="J112" s="4"/>
      <c r="K112" s="13">
        <f t="shared" si="0"/>
        <v>9.36</v>
      </c>
      <c r="L112" s="30">
        <f t="shared" si="1"/>
        <v>9.36</v>
      </c>
      <c r="M112" s="31">
        <f t="shared" si="2"/>
        <v>9.36</v>
      </c>
      <c r="N112" s="31">
        <f t="shared" si="3"/>
        <v>9.36</v>
      </c>
      <c r="O112" s="31">
        <f t="shared" si="4"/>
        <v>9.36</v>
      </c>
      <c r="P112" s="31">
        <f t="shared" si="5"/>
        <v>9.36</v>
      </c>
      <c r="Q112" s="31">
        <f t="shared" si="6"/>
        <v>9.36</v>
      </c>
      <c r="R112" s="31">
        <f t="shared" si="7"/>
        <v>9.36</v>
      </c>
      <c r="S112" s="31">
        <f t="shared" si="8"/>
        <v>9.36</v>
      </c>
      <c r="T112" s="31">
        <f t="shared" si="9"/>
        <v>9.36</v>
      </c>
      <c r="U112" s="31">
        <f t="shared" si="10"/>
        <v>9.36</v>
      </c>
      <c r="V112" s="31">
        <f t="shared" si="11"/>
        <v>9.36</v>
      </c>
    </row>
    <row r="113" spans="1:22" ht="15">
      <c r="A113" s="2" t="s">
        <v>21</v>
      </c>
      <c r="B113" s="3"/>
      <c r="C113" s="3"/>
      <c r="D113" s="3"/>
      <c r="E113" s="3"/>
      <c r="F113" s="3"/>
      <c r="G113" s="3"/>
      <c r="H113" s="3"/>
      <c r="I113" s="3"/>
      <c r="J113" s="4"/>
      <c r="K113" s="15">
        <f t="shared" si="0"/>
        <v>7841.807999999999</v>
      </c>
      <c r="L113" s="28">
        <f t="shared" si="1"/>
        <v>7841.807999999999</v>
      </c>
      <c r="M113" s="27">
        <f t="shared" si="2"/>
        <v>7841.807999999999</v>
      </c>
      <c r="N113" s="27">
        <f t="shared" si="3"/>
        <v>7841.807999999999</v>
      </c>
      <c r="O113" s="27">
        <f t="shared" si="4"/>
        <v>7841.807999999999</v>
      </c>
      <c r="P113" s="27">
        <f t="shared" si="5"/>
        <v>7841.807999999999</v>
      </c>
      <c r="Q113" s="27">
        <f t="shared" si="6"/>
        <v>7841.807999999999</v>
      </c>
      <c r="R113" s="27">
        <f t="shared" si="7"/>
        <v>7841.807999999999</v>
      </c>
      <c r="S113" s="27">
        <f t="shared" si="8"/>
        <v>7841.807999999999</v>
      </c>
      <c r="T113" s="27">
        <f t="shared" si="9"/>
        <v>7841.807999999999</v>
      </c>
      <c r="U113" s="27">
        <f t="shared" si="10"/>
        <v>7862.4</v>
      </c>
      <c r="V113" s="27">
        <f t="shared" si="11"/>
        <v>7862.4</v>
      </c>
    </row>
    <row r="114" spans="1:22" ht="15.75">
      <c r="A114" s="2"/>
      <c r="B114" s="6" t="s">
        <v>2</v>
      </c>
      <c r="C114" s="6"/>
      <c r="D114" s="3"/>
      <c r="E114" s="3"/>
      <c r="F114" s="3"/>
      <c r="G114" s="3"/>
      <c r="H114" s="3"/>
      <c r="I114" s="3"/>
      <c r="J114" s="4"/>
      <c r="K114" s="15"/>
      <c r="L114" s="28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5.75">
      <c r="A115" s="7" t="s">
        <v>93</v>
      </c>
      <c r="B115" s="3"/>
      <c r="C115" s="3"/>
      <c r="D115" s="3"/>
      <c r="E115" s="3"/>
      <c r="F115" s="3"/>
      <c r="G115" s="3"/>
      <c r="H115" s="3"/>
      <c r="I115" s="3"/>
      <c r="J115" s="4"/>
      <c r="K115" s="15">
        <f t="shared" si="0"/>
        <v>3460.1139999999996</v>
      </c>
      <c r="L115" s="28">
        <f t="shared" si="1"/>
        <v>3460.1139999999996</v>
      </c>
      <c r="M115" s="27">
        <f t="shared" si="2"/>
        <v>3460.1139999999996</v>
      </c>
      <c r="N115" s="27">
        <f t="shared" si="3"/>
        <v>3460.1139999999996</v>
      </c>
      <c r="O115" s="27">
        <f t="shared" si="4"/>
        <v>3460.1139999999996</v>
      </c>
      <c r="P115" s="27">
        <f t="shared" si="5"/>
        <v>3460.1139999999996</v>
      </c>
      <c r="Q115" s="27">
        <f t="shared" si="6"/>
        <v>3460.1139999999996</v>
      </c>
      <c r="R115" s="27">
        <f t="shared" si="7"/>
        <v>3460.1139999999996</v>
      </c>
      <c r="S115" s="27">
        <f t="shared" si="8"/>
        <v>3460.1139999999996</v>
      </c>
      <c r="T115" s="27">
        <f t="shared" si="9"/>
        <v>3460.1139999999996</v>
      </c>
      <c r="U115" s="27">
        <f t="shared" si="10"/>
        <v>3460.1139999999996</v>
      </c>
      <c r="V115" s="27">
        <f t="shared" si="11"/>
        <v>3460.1139999999996</v>
      </c>
    </row>
    <row r="116" spans="1:22" ht="15.75">
      <c r="A116" s="7" t="s">
        <v>16</v>
      </c>
      <c r="B116" s="3"/>
      <c r="C116" s="3"/>
      <c r="D116" s="3"/>
      <c r="E116" s="3"/>
      <c r="F116" s="3"/>
      <c r="G116" s="3"/>
      <c r="H116" s="3"/>
      <c r="I116" s="3"/>
      <c r="J116" s="4"/>
      <c r="K116" s="15">
        <f t="shared" si="0"/>
        <v>175.938</v>
      </c>
      <c r="L116" s="28">
        <f t="shared" si="1"/>
        <v>175.938</v>
      </c>
      <c r="M116" s="27">
        <f t="shared" si="2"/>
        <v>175.938</v>
      </c>
      <c r="N116" s="27">
        <f t="shared" si="3"/>
        <v>175.938</v>
      </c>
      <c r="O116" s="27">
        <f t="shared" si="4"/>
        <v>175.938</v>
      </c>
      <c r="P116" s="27">
        <f t="shared" si="5"/>
        <v>175.938</v>
      </c>
      <c r="Q116" s="27">
        <f t="shared" si="6"/>
        <v>175.938</v>
      </c>
      <c r="R116" s="27">
        <f t="shared" si="7"/>
        <v>175.938</v>
      </c>
      <c r="S116" s="27">
        <f t="shared" si="8"/>
        <v>175.938</v>
      </c>
      <c r="T116" s="27">
        <f t="shared" si="9"/>
        <v>175.938</v>
      </c>
      <c r="U116" s="27">
        <f t="shared" si="10"/>
        <v>175.938</v>
      </c>
      <c r="V116" s="27">
        <f t="shared" si="11"/>
        <v>175.938</v>
      </c>
    </row>
    <row r="117" spans="1:22" ht="15.75">
      <c r="A117" s="7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f t="shared" si="0"/>
        <v>1583.4419999999998</v>
      </c>
      <c r="L117" s="28">
        <f t="shared" si="1"/>
        <v>1583.4419999999998</v>
      </c>
      <c r="M117" s="27">
        <f t="shared" si="2"/>
        <v>1583.4419999999998</v>
      </c>
      <c r="N117" s="27">
        <f t="shared" si="3"/>
        <v>1583.4419999999998</v>
      </c>
      <c r="O117" s="27">
        <f t="shared" si="4"/>
        <v>1583.4419999999998</v>
      </c>
      <c r="P117" s="27">
        <f t="shared" si="5"/>
        <v>1583.4419999999998</v>
      </c>
      <c r="Q117" s="27">
        <f t="shared" si="6"/>
        <v>1583.4419999999998</v>
      </c>
      <c r="R117" s="27">
        <f t="shared" si="7"/>
        <v>1583.4419999999998</v>
      </c>
      <c r="S117" s="27">
        <f t="shared" si="8"/>
        <v>1583.4419999999998</v>
      </c>
      <c r="T117" s="27">
        <f t="shared" si="9"/>
        <v>1583.4419999999998</v>
      </c>
      <c r="U117" s="27">
        <f t="shared" si="10"/>
        <v>1583.4419999999998</v>
      </c>
      <c r="V117" s="27">
        <f t="shared" si="11"/>
        <v>1583.4419999999998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f t="shared" si="0"/>
        <v>837.8</v>
      </c>
      <c r="L118" s="28">
        <f t="shared" si="1"/>
        <v>837.8</v>
      </c>
      <c r="M118" s="27">
        <f t="shared" si="2"/>
        <v>837.8</v>
      </c>
      <c r="N118" s="27">
        <f t="shared" si="3"/>
        <v>837.8</v>
      </c>
      <c r="O118" s="27">
        <f t="shared" si="4"/>
        <v>837.8</v>
      </c>
      <c r="P118" s="27">
        <f t="shared" si="5"/>
        <v>837.8</v>
      </c>
      <c r="Q118" s="27">
        <f t="shared" si="6"/>
        <v>837.8</v>
      </c>
      <c r="R118" s="27">
        <f t="shared" si="7"/>
        <v>837.8</v>
      </c>
      <c r="S118" s="27">
        <f t="shared" si="8"/>
        <v>837.8</v>
      </c>
      <c r="T118" s="27">
        <f t="shared" si="9"/>
        <v>837.8</v>
      </c>
      <c r="U118" s="27">
        <f t="shared" si="10"/>
        <v>837.8</v>
      </c>
      <c r="V118" s="27">
        <f t="shared" si="11"/>
        <v>837.8</v>
      </c>
    </row>
    <row r="119" spans="1:22" ht="15.75">
      <c r="A119" s="7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15">
        <f t="shared" si="0"/>
        <v>0</v>
      </c>
      <c r="L119" s="28">
        <f t="shared" si="1"/>
        <v>0</v>
      </c>
      <c r="M119" s="27">
        <f t="shared" si="2"/>
        <v>0</v>
      </c>
      <c r="N119" s="27">
        <f t="shared" si="3"/>
        <v>0</v>
      </c>
      <c r="O119" s="27">
        <f t="shared" si="4"/>
        <v>284.85200000000003</v>
      </c>
      <c r="P119" s="27">
        <f t="shared" si="5"/>
        <v>284.85200000000003</v>
      </c>
      <c r="Q119" s="27">
        <f t="shared" si="6"/>
        <v>284.85200000000003</v>
      </c>
      <c r="R119" s="27">
        <f t="shared" si="7"/>
        <v>284.85200000000003</v>
      </c>
      <c r="S119" s="27">
        <f t="shared" si="8"/>
        <v>0</v>
      </c>
      <c r="T119" s="27">
        <f t="shared" si="9"/>
        <v>0</v>
      </c>
      <c r="U119" s="27">
        <f t="shared" si="10"/>
        <v>0</v>
      </c>
      <c r="V119" s="27">
        <f t="shared" si="11"/>
        <v>0</v>
      </c>
    </row>
    <row r="120" spans="1:22" ht="15.75">
      <c r="A120" s="7" t="s">
        <v>89</v>
      </c>
      <c r="B120" s="6"/>
      <c r="C120" s="6"/>
      <c r="D120" s="6"/>
      <c r="E120" s="6"/>
      <c r="F120" s="6"/>
      <c r="G120" s="6"/>
      <c r="H120" s="6"/>
      <c r="I120" s="3"/>
      <c r="J120" s="4"/>
      <c r="K120" s="15">
        <f t="shared" si="0"/>
        <v>550</v>
      </c>
      <c r="L120" s="28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0</v>
      </c>
      <c r="P120" s="27">
        <f t="shared" si="5"/>
        <v>0</v>
      </c>
      <c r="Q120" s="27">
        <f t="shared" si="6"/>
        <v>9484</v>
      </c>
      <c r="R120" s="27">
        <f t="shared" si="7"/>
        <v>0</v>
      </c>
      <c r="S120" s="27">
        <f t="shared" si="8"/>
        <v>4109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">
      <c r="A121" s="2" t="s">
        <v>3</v>
      </c>
      <c r="B121" s="3"/>
      <c r="C121" s="3"/>
      <c r="D121" s="3"/>
      <c r="E121" s="3"/>
      <c r="F121" s="3"/>
      <c r="G121" s="3"/>
      <c r="H121" s="3"/>
      <c r="I121" s="3"/>
      <c r="J121" s="4"/>
      <c r="K121" s="15">
        <f t="shared" si="0"/>
        <v>0</v>
      </c>
      <c r="L121" s="28">
        <f t="shared" si="1"/>
        <v>0</v>
      </c>
      <c r="M121" s="27">
        <f t="shared" si="2"/>
        <v>0</v>
      </c>
      <c r="N121" s="27">
        <f t="shared" si="3"/>
        <v>0</v>
      </c>
      <c r="O121" s="27">
        <f t="shared" si="4"/>
        <v>0</v>
      </c>
      <c r="P121" s="27">
        <f t="shared" si="5"/>
        <v>0</v>
      </c>
      <c r="Q121" s="27">
        <f t="shared" si="6"/>
        <v>6203</v>
      </c>
      <c r="R121" s="27">
        <f t="shared" si="7"/>
        <v>0</v>
      </c>
      <c r="S121" s="27">
        <f t="shared" si="8"/>
        <v>0</v>
      </c>
      <c r="T121" s="27">
        <f t="shared" si="9"/>
        <v>0</v>
      </c>
      <c r="U121" s="27">
        <f t="shared" si="10"/>
        <v>0</v>
      </c>
      <c r="V121" s="27">
        <f t="shared" si="11"/>
        <v>0</v>
      </c>
    </row>
    <row r="122" spans="1:22" ht="15">
      <c r="A122" s="2" t="s">
        <v>4</v>
      </c>
      <c r="B122" s="3"/>
      <c r="C122" s="3"/>
      <c r="D122" s="3"/>
      <c r="E122" s="3"/>
      <c r="F122" s="3"/>
      <c r="G122" s="3"/>
      <c r="H122" s="3"/>
      <c r="I122" s="3"/>
      <c r="J122" s="4"/>
      <c r="K122" s="15">
        <f t="shared" si="0"/>
        <v>0</v>
      </c>
      <c r="L122" s="28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605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5</v>
      </c>
      <c r="B123" s="3"/>
      <c r="C123" s="3"/>
      <c r="D123" s="3"/>
      <c r="E123" s="3"/>
      <c r="F123" s="3"/>
      <c r="G123" s="3"/>
      <c r="H123" s="3"/>
      <c r="I123" s="3"/>
      <c r="J123" s="4"/>
      <c r="K123" s="15">
        <f t="shared" si="0"/>
        <v>0</v>
      </c>
      <c r="L123" s="28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90</v>
      </c>
      <c r="B124" s="3"/>
      <c r="C124" s="3"/>
      <c r="D124" s="3"/>
      <c r="E124" s="3"/>
      <c r="F124" s="3"/>
      <c r="G124" s="3"/>
      <c r="H124" s="3"/>
      <c r="I124" s="3"/>
      <c r="J124" s="4"/>
      <c r="K124" s="15">
        <f t="shared" si="0"/>
        <v>0</v>
      </c>
      <c r="L124" s="28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807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8" t="s">
        <v>6</v>
      </c>
      <c r="B125" s="9"/>
      <c r="C125" s="9"/>
      <c r="D125" s="9"/>
      <c r="E125" s="9"/>
      <c r="F125" s="9"/>
      <c r="G125" s="9"/>
      <c r="H125" s="9"/>
      <c r="I125" s="9"/>
      <c r="J125" s="10"/>
      <c r="K125" s="15">
        <f t="shared" si="0"/>
        <v>0</v>
      </c>
      <c r="L125" s="28">
        <f t="shared" si="1"/>
        <v>0</v>
      </c>
      <c r="M125" s="27">
        <f t="shared" si="2"/>
        <v>0</v>
      </c>
      <c r="N125" s="27">
        <f t="shared" si="3"/>
        <v>0</v>
      </c>
      <c r="O125" s="27">
        <f t="shared" si="4"/>
        <v>0</v>
      </c>
      <c r="P125" s="27">
        <f t="shared" si="5"/>
        <v>0</v>
      </c>
      <c r="Q125" s="27">
        <f t="shared" si="6"/>
        <v>0</v>
      </c>
      <c r="R125" s="27">
        <f t="shared" si="7"/>
        <v>0</v>
      </c>
      <c r="S125" s="27">
        <f t="shared" si="8"/>
        <v>3504</v>
      </c>
      <c r="T125" s="27">
        <f t="shared" si="9"/>
        <v>0</v>
      </c>
      <c r="U125" s="27">
        <f t="shared" si="10"/>
        <v>0</v>
      </c>
      <c r="V125" s="27">
        <f t="shared" si="11"/>
        <v>0</v>
      </c>
    </row>
    <row r="126" spans="1:22" ht="15">
      <c r="A126" s="2" t="s">
        <v>7</v>
      </c>
      <c r="B126" s="3"/>
      <c r="C126" s="3"/>
      <c r="D126" s="3"/>
      <c r="E126" s="3"/>
      <c r="F126" s="3"/>
      <c r="G126" s="3"/>
      <c r="H126" s="3"/>
      <c r="I126" s="3"/>
      <c r="J126" s="4"/>
      <c r="K126" s="15">
        <f t="shared" si="0"/>
        <v>0</v>
      </c>
      <c r="L126" s="28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0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102</v>
      </c>
      <c r="B127" s="3"/>
      <c r="C127" s="3"/>
      <c r="D127" s="3"/>
      <c r="E127" s="3"/>
      <c r="F127" s="3"/>
      <c r="G127" s="3"/>
      <c r="H127" s="3"/>
      <c r="I127" s="3"/>
      <c r="J127" s="4"/>
      <c r="K127" s="15">
        <f t="shared" si="0"/>
        <v>550</v>
      </c>
      <c r="L127" s="28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2474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8" t="s">
        <v>9</v>
      </c>
      <c r="B128" s="9"/>
      <c r="C128" s="9"/>
      <c r="D128" s="9"/>
      <c r="E128" s="9"/>
      <c r="F128" s="9"/>
      <c r="G128" s="9"/>
      <c r="H128" s="9"/>
      <c r="I128" s="9"/>
      <c r="J128" s="10"/>
      <c r="K128" s="15">
        <f t="shared" si="0"/>
        <v>0</v>
      </c>
      <c r="L128" s="28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2" t="s">
        <v>10</v>
      </c>
      <c r="B129" s="3"/>
      <c r="C129" s="3"/>
      <c r="D129" s="3"/>
      <c r="E129" s="3"/>
      <c r="F129" s="3"/>
      <c r="G129" s="3"/>
      <c r="H129" s="3"/>
      <c r="I129" s="3"/>
      <c r="J129" s="4"/>
      <c r="K129" s="15">
        <f t="shared" si="0"/>
        <v>0</v>
      </c>
      <c r="L129" s="28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91</v>
      </c>
      <c r="B130" s="3"/>
      <c r="C130" s="3"/>
      <c r="D130" s="3"/>
      <c r="E130" s="3"/>
      <c r="F130" s="3"/>
      <c r="G130" s="3"/>
      <c r="H130" s="3"/>
      <c r="I130" s="3"/>
      <c r="J130" s="4"/>
      <c r="K130" s="15">
        <f t="shared" si="0"/>
        <v>0</v>
      </c>
      <c r="L130" s="28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8" t="s">
        <v>11</v>
      </c>
      <c r="B131" s="9"/>
      <c r="C131" s="9"/>
      <c r="D131" s="9"/>
      <c r="E131" s="9"/>
      <c r="F131" s="9"/>
      <c r="G131" s="9"/>
      <c r="H131" s="9"/>
      <c r="I131" s="9"/>
      <c r="J131" s="10"/>
      <c r="K131" s="15">
        <f t="shared" si="0"/>
        <v>6607.294</v>
      </c>
      <c r="L131" s="28">
        <f t="shared" si="1"/>
        <v>6057.294</v>
      </c>
      <c r="M131" s="27">
        <f t="shared" si="2"/>
        <v>6057.294</v>
      </c>
      <c r="N131" s="27">
        <f t="shared" si="3"/>
        <v>6057.294</v>
      </c>
      <c r="O131" s="27">
        <f t="shared" si="4"/>
        <v>6342.146</v>
      </c>
      <c r="P131" s="27">
        <f t="shared" si="5"/>
        <v>6342.146</v>
      </c>
      <c r="Q131" s="27">
        <f t="shared" si="6"/>
        <v>15826.146</v>
      </c>
      <c r="R131" s="27">
        <f t="shared" si="7"/>
        <v>6342.146</v>
      </c>
      <c r="S131" s="27">
        <f t="shared" si="8"/>
        <v>10166.294</v>
      </c>
      <c r="T131" s="27">
        <f t="shared" si="9"/>
        <v>6057.294</v>
      </c>
      <c r="U131" s="27">
        <f t="shared" si="10"/>
        <v>6057.294</v>
      </c>
      <c r="V131" s="27">
        <f t="shared" si="11"/>
        <v>6057.294</v>
      </c>
    </row>
    <row r="133" spans="18:22" ht="12.75">
      <c r="R133" t="s">
        <v>103</v>
      </c>
      <c r="U133" s="16"/>
      <c r="V133" s="25">
        <f>V109+V113-V131</f>
        <v>21560.943999999967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2013-01-22T23:55:30Z</cp:lastPrinted>
  <dcterms:created xsi:type="dcterms:W3CDTF">2012-04-11T04:13:08Z</dcterms:created>
  <dcterms:modified xsi:type="dcterms:W3CDTF">2018-01-19T07:04:24Z</dcterms:modified>
  <cp:category/>
  <cp:version/>
  <cp:contentType/>
  <cp:contentStatus/>
</cp:coreProperties>
</file>