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<sst xmlns="http://schemas.openxmlformats.org/spreadsheetml/2006/main" count="423" uniqueCount="106">
  <si>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</si>
  <si>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</si>
  <si>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</si>
  <si>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</si>
  <si>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</si>
  <si>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</si>
  <si>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</si>
  <si>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</si>
  <si>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</si>
  <si>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</si>
  <si>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</si>
  <si>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</si>
  <si>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</si>
  <si>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</si>
  <si>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</si>
  <si>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</si>
  <si>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</si>
  <si>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</si>
  <si>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</si>
  <si>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</si>
  <si>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</si>
  <si>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</si>
  <si>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</si>
  <si>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</si>
  <si>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</si>
  <si>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</si>
  <si>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</si>
  <si>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</si>
  <si>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</si>
  <si>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</si>
  <si>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</si>
  <si>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</si>
  <si>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</si>
  <si>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</si>
  <si>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>апрель</t>
  </si>
  <si>
    <t xml:space="preserve">коммунальным услугам жилого дома № 17 ул. 50 лет ВЛКСМ за 1 квартал  </t>
  </si>
  <si>
    <t xml:space="preserve">5.начислено за 1 квартал  </t>
  </si>
  <si>
    <t xml:space="preserve">коммунальным услугам жилого дома № 17 ул. 50 лет ВЛКСМ за 2 квартал  </t>
  </si>
  <si>
    <t xml:space="preserve">5.начислено за 2 квартал </t>
  </si>
  <si>
    <t xml:space="preserve">коммунальным услугам жилого дома № 17 ул. 50 лет ВЛКСМ за 3 квартал  </t>
  </si>
  <si>
    <t xml:space="preserve">5.начислено за 3 квартал  </t>
  </si>
  <si>
    <t xml:space="preserve">коммунальным услугам жилого дома № 17 ул. 50 лет ВЛКСМ за 4 квартал </t>
  </si>
  <si>
    <t xml:space="preserve">5.начислено за 4 квартал  </t>
  </si>
  <si>
    <t xml:space="preserve">коммунальным услугам жилого дома № 17 ул. 50 лет ВЛКСМ за январь  </t>
  </si>
  <si>
    <t xml:space="preserve">5. Тариф  </t>
  </si>
  <si>
    <t xml:space="preserve">коммунальным услугам жилого дома № 17 ул. 50 лет ВЛКСМ за февраль  </t>
  </si>
  <si>
    <t xml:space="preserve">коммунальным услугам жилого дома № 17 ул. 50 лет ВЛКСМ за март  </t>
  </si>
  <si>
    <t xml:space="preserve">5. Тариф </t>
  </si>
  <si>
    <t xml:space="preserve">6.начислено за сентябрь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</si>
  <si>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</si>
  <si>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</si>
  <si>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</si>
  <si>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</si>
  <si>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</si>
  <si>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</si>
  <si>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</si>
  <si>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</si>
  <si>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</si>
  <si>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</si>
  <si>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</si>
  <si>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</si>
  <si>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</si>
  <si>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</si>
  <si>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</si>
  <si>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</si>
  <si>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</si>
  <si>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</si>
  <si>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</si>
  <si>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</si>
  <si>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</si>
  <si>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</si>
  <si>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</si>
  <si>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</si>
  <si>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</si>
  <si>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</si>
  <si>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</si>
  <si>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</si>
  <si>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</si>
  <si>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</si>
  <si>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</si>
  <si>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</si>
  <si>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</si>
  <si>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</si>
  <si>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</si>
  <si>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</si>
  <si>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</si>
  <si>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</si>
  <si>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</si>
  <si>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</si>
  <si>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</si>
  <si>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</si>
  <si>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</si>
  <si>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</si>
  <si>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к. Прочие работы  (сбивание сосулек)</t>
  </si>
  <si>
    <t>к. Прочие работы  (установка датчиков)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</si>
  <si>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</si>
  <si>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(прочистка вентканала)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</si>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</sst>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9">
      <selection activeCell="K71" sqref="K71"/>
    </sheetView>
  </sheetViews>
  <sheetFormatPr defaultColWidth="9.00390625" defaultRowHeight="12.75"/>
  <cols>
    <col min="10" max="10" width="17.75390625" style="0" customWidth="1"/>
    <col min="11" max="11" width="11.37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25117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818.4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17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22980.672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10139.975999999999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515.5919999999999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4640.3279999999995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2455.2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Лист2!AI16+Лист2!W16+Лист2!K16</f>
        <v>12988.984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30740.079999999998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 t="s">
        <v>21</v>
      </c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17357.592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818.4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17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22980.672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10139.975999999999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515.5919999999999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4640.3279999999995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2455.2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Лист2!K41+Лист2!W41+Лист2!W40+Лист2!AI41+Лист2!AI40</f>
        <v>2042.5120000000002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19793.607999999997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2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20544.656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818.4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17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22980.672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10139.975999999999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515.5919999999999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4640.3279999999995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2455.2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Лист2!K66+Лист2!K67+Лист2!W66+Лист2!W67+Лист2!AI67</f>
        <v>6452.512000000001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24203.608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2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19321.719999999994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818.4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17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22980.672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10139.975999999999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515.5919999999999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4640.3279999999995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2455.2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Лист2!AI93+Лист2!W93+Лист2!K93</f>
        <v>5541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23292.095999999998</v>
      </c>
    </row>
    <row r="66" spans="1:13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25117</v>
      </c>
      <c r="L66" s="16" t="s">
        <v>21</v>
      </c>
      <c r="M66" s="19" t="s">
        <v>21</v>
      </c>
    </row>
    <row r="67" spans="1:11" ht="15">
      <c r="A67" s="20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91922.688</v>
      </c>
    </row>
    <row r="68" spans="1:11" ht="15">
      <c r="A68" s="21" t="s">
        <v>88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98029.39199999999</v>
      </c>
    </row>
    <row r="69" spans="1:12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9"/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19010.296000000002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101">
      <selection activeCell="K111" sqref="K111:V111"/>
    </sheetView>
  </sheetViews>
  <sheetFormatPr defaultColWidth="9.00390625" defaultRowHeight="12.75"/>
  <cols>
    <col min="10" max="10" width="18.253906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21</v>
      </c>
      <c r="AJ4" s="16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25117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26440.192000000003</v>
      </c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27391.400000000005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818.4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818.4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818.4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17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7660.223999999999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7660.223999999999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7660.223999999999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3379.9919999999997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3379.9919999999997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3379.9919999999997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171.86399999999998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171.86399999999998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171.86399999999998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1546.7759999999998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1546.7759999999998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1546.7759999999998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818.4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818.4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818.4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420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W20+W26</f>
        <v>791.984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AI20+AI26</f>
        <v>11777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f>170+250</f>
        <v>420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170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170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25">
        <f>W6*0.38*2</f>
        <v>621.984</v>
      </c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25">
        <v>11607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6337.031999999999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6709.016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17694.032</v>
      </c>
    </row>
    <row r="28" spans="1:33" ht="15.75">
      <c r="A28" s="1"/>
      <c r="B28" s="1"/>
      <c r="C28" s="1"/>
      <c r="D28" s="1"/>
      <c r="E28" s="23" t="s">
        <v>34</v>
      </c>
      <c r="F28" s="1"/>
      <c r="G28" s="1"/>
      <c r="H28" s="1"/>
      <c r="I28" s="1"/>
      <c r="K28" t="s">
        <v>21</v>
      </c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L29" s="19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21</v>
      </c>
      <c r="X29" s="16" t="s">
        <v>21</v>
      </c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/>
    </row>
    <row r="30" spans="1:35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17357.592000000004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18930.784000000003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19249.72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818.4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818.4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818.4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17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28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7660.223999999999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7660.223999999999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7660.223999999999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3379.9919999999997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3379.9919999999997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3379.9919999999997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171.86399999999998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171.86399999999998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171.86399999999998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1546.7759999999998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1546.7759999999998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1546.7759999999998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818.4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818.4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818.4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278.25600000000003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278.25600000000003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170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1146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170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f>170+976</f>
        <v>1146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6087.031999999999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7341.288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6365.288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9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20544.656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21839.591999999997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22034.527999999995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818.4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818.4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818.4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17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7660.223999999999</v>
      </c>
      <c r="M60" s="2" t="s">
        <v>30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7660.223999999999</v>
      </c>
      <c r="Y60" s="2" t="s">
        <v>48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7660.223999999999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3379.9919999999997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3379.9919999999997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3379.9919999999997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171.86399999999998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171.86399999999998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171.86399999999998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1546.7759999999998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1546.7759999999998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1546.7759999999998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818.4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818.4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818.4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278.25600000000003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278.25600000000003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170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1270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AI68+AI71</f>
        <v>4456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786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170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f>170+1100</f>
        <v>1270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170+3500</f>
        <v>3670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6365.288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7465.288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10373.032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21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2"/>
      <c r="X81" s="16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/>
      <c r="AJ81" s="16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19321.719999999994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16894.911999999993</v>
      </c>
      <c r="X82" s="19"/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18468.103999999992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818.4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818.4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818.4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17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33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7660.223999999999</v>
      </c>
      <c r="M86" s="2" t="s">
        <v>32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7660.223999999999</v>
      </c>
      <c r="Y86" s="2" t="s">
        <v>31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7660.223999999999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3379.9919999999997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3379.9919999999997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3379.9919999999997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171.86399999999998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171.86399999999998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171.86399999999998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1546.7759999999998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1546.7759999999998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1546.7759999999998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818.4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818.4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818.4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5">
        <f>K97+K103</f>
        <v>4170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170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AI97+AI98</f>
        <v>1201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170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170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170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1031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96</v>
      </c>
      <c r="B103" s="3"/>
      <c r="C103" s="3"/>
      <c r="D103" s="3"/>
      <c r="E103" s="3"/>
      <c r="F103" s="3"/>
      <c r="G103" s="3"/>
      <c r="H103" s="3"/>
      <c r="I103" s="3"/>
      <c r="J103" s="4"/>
      <c r="K103" s="25">
        <v>4000</v>
      </c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10087.032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6087.031999999999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7118.031999999999</v>
      </c>
    </row>
    <row r="106" ht="12.75">
      <c r="AI106" s="24">
        <f>AI82+AI86-AI104</f>
        <v>19010.29599999999</v>
      </c>
    </row>
    <row r="107" spans="23:35" ht="12.75">
      <c r="W107" s="19" t="s">
        <v>21</v>
      </c>
      <c r="AI107" s="24" t="s">
        <v>21</v>
      </c>
    </row>
    <row r="108" spans="11:22" ht="15">
      <c r="K108" t="s">
        <v>97</v>
      </c>
      <c r="L108" t="s">
        <v>98</v>
      </c>
      <c r="M108" s="26" t="s">
        <v>99</v>
      </c>
      <c r="N108" t="s">
        <v>34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100</v>
      </c>
      <c r="U108" t="s">
        <v>18</v>
      </c>
      <c r="V108" t="s">
        <v>19</v>
      </c>
    </row>
    <row r="109" spans="1:35" ht="15">
      <c r="A109" s="2" t="s">
        <v>101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5"/>
      <c r="M109" s="5"/>
      <c r="N109" s="27"/>
      <c r="O109" s="5"/>
      <c r="P109" s="5"/>
      <c r="Q109" s="5"/>
      <c r="R109" s="5"/>
      <c r="S109" s="28" t="s">
        <v>21</v>
      </c>
      <c r="T109" s="28" t="s">
        <v>21</v>
      </c>
      <c r="U109" s="28" t="s">
        <v>21</v>
      </c>
      <c r="V109" s="28" t="s">
        <v>21</v>
      </c>
      <c r="AI109" s="19"/>
    </row>
    <row r="110" spans="1:22" ht="15">
      <c r="A110" s="2" t="s">
        <v>102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25117</v>
      </c>
      <c r="L110" s="25">
        <f>W5</f>
        <v>26440.192000000003</v>
      </c>
      <c r="M110" s="28">
        <f>AI5</f>
        <v>27391.400000000005</v>
      </c>
      <c r="N110" s="28">
        <f>K30</f>
        <v>17357.592000000004</v>
      </c>
      <c r="O110" s="28">
        <f>W30</f>
        <v>18930.784000000003</v>
      </c>
      <c r="P110" s="28">
        <f>AI30</f>
        <v>19249.72</v>
      </c>
      <c r="Q110" s="28">
        <f>K56</f>
        <v>20544.656</v>
      </c>
      <c r="R110" s="28">
        <f>W56</f>
        <v>21839.591999999997</v>
      </c>
      <c r="S110" s="28">
        <f>AI56</f>
        <v>22034.527999999995</v>
      </c>
      <c r="T110" s="28">
        <f>K82</f>
        <v>19321.719999999994</v>
      </c>
      <c r="U110" s="28">
        <f>W82</f>
        <v>16894.911999999993</v>
      </c>
      <c r="V110" s="28">
        <f>AI82</f>
        <v>18468.103999999992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31">
        <f aca="true" t="shared" si="0" ref="K111:K132">K6</f>
        <v>818.4</v>
      </c>
      <c r="L111" s="31">
        <f aca="true" t="shared" si="1" ref="L111:L132">W6</f>
        <v>818.4</v>
      </c>
      <c r="M111" s="27">
        <f aca="true" t="shared" si="2" ref="M111:M132">AI6</f>
        <v>818.4</v>
      </c>
      <c r="N111" s="27">
        <f aca="true" t="shared" si="3" ref="N111:N132">K31</f>
        <v>818.4</v>
      </c>
      <c r="O111" s="27">
        <f aca="true" t="shared" si="4" ref="O111:O132">W31</f>
        <v>818.4</v>
      </c>
      <c r="P111" s="27">
        <f aca="true" t="shared" si="5" ref="P111:P132">AI31</f>
        <v>818.4</v>
      </c>
      <c r="Q111" s="27">
        <f aca="true" t="shared" si="6" ref="Q111:Q132">K57</f>
        <v>818.4</v>
      </c>
      <c r="R111" s="27">
        <f aca="true" t="shared" si="7" ref="R111:R132">W57</f>
        <v>818.4</v>
      </c>
      <c r="S111" s="27">
        <f aca="true" t="shared" si="8" ref="S111:S132">AI57</f>
        <v>818.4</v>
      </c>
      <c r="T111" s="27">
        <f aca="true" t="shared" si="9" ref="T111:T132">K83</f>
        <v>818.4</v>
      </c>
      <c r="U111" s="27">
        <f aca="true" t="shared" si="10" ref="U111:U132">W83</f>
        <v>818.4</v>
      </c>
      <c r="V111" s="27">
        <f aca="true" t="shared" si="11" ref="V111:V132">AI83</f>
        <v>818.4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5">
        <f t="shared" si="0"/>
        <v>17</v>
      </c>
      <c r="L112" s="25">
        <f t="shared" si="1"/>
        <v>17</v>
      </c>
      <c r="M112" s="28">
        <f t="shared" si="2"/>
        <v>17</v>
      </c>
      <c r="N112" s="28">
        <f t="shared" si="3"/>
        <v>17</v>
      </c>
      <c r="O112" s="28">
        <f t="shared" si="4"/>
        <v>17</v>
      </c>
      <c r="P112" s="28">
        <f t="shared" si="5"/>
        <v>17</v>
      </c>
      <c r="Q112" s="28">
        <f t="shared" si="6"/>
        <v>17</v>
      </c>
      <c r="R112" s="28">
        <f t="shared" si="7"/>
        <v>17</v>
      </c>
      <c r="S112" s="28">
        <f t="shared" si="8"/>
        <v>17</v>
      </c>
      <c r="T112" s="28">
        <f t="shared" si="9"/>
        <v>17</v>
      </c>
      <c r="U112" s="28">
        <f t="shared" si="10"/>
        <v>17</v>
      </c>
      <c r="V112" s="28">
        <f t="shared" si="11"/>
        <v>17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9.36</v>
      </c>
      <c r="L113" s="29">
        <f t="shared" si="1"/>
        <v>9.36</v>
      </c>
      <c r="M113" s="30">
        <f t="shared" si="2"/>
        <v>9.36</v>
      </c>
      <c r="N113" s="30">
        <f t="shared" si="3"/>
        <v>9.36</v>
      </c>
      <c r="O113" s="30">
        <f t="shared" si="4"/>
        <v>9.36</v>
      </c>
      <c r="P113" s="30">
        <f t="shared" si="5"/>
        <v>9.36</v>
      </c>
      <c r="Q113" s="30">
        <f t="shared" si="6"/>
        <v>9.36</v>
      </c>
      <c r="R113" s="30">
        <f t="shared" si="7"/>
        <v>9.36</v>
      </c>
      <c r="S113" s="30">
        <f t="shared" si="8"/>
        <v>9.36</v>
      </c>
      <c r="T113" s="30">
        <f t="shared" si="9"/>
        <v>9.36</v>
      </c>
      <c r="U113" s="30">
        <f t="shared" si="10"/>
        <v>9.36</v>
      </c>
      <c r="V113" s="30">
        <f t="shared" si="11"/>
        <v>9.36</v>
      </c>
    </row>
    <row r="114" spans="1:22" ht="15">
      <c r="A114" s="2" t="s">
        <v>103</v>
      </c>
      <c r="B114" s="3"/>
      <c r="C114" s="3"/>
      <c r="D114" s="3"/>
      <c r="E114" s="3"/>
      <c r="F114" s="3"/>
      <c r="G114" s="3"/>
      <c r="H114" s="3"/>
      <c r="I114" s="3"/>
      <c r="J114" s="4"/>
      <c r="K114" s="25">
        <f t="shared" si="0"/>
        <v>7660.223999999999</v>
      </c>
      <c r="L114" s="25">
        <f t="shared" si="1"/>
        <v>7660.223999999999</v>
      </c>
      <c r="M114" s="28">
        <f t="shared" si="2"/>
        <v>7660.223999999999</v>
      </c>
      <c r="N114" s="28">
        <f t="shared" si="3"/>
        <v>7660.223999999999</v>
      </c>
      <c r="O114" s="28">
        <f t="shared" si="4"/>
        <v>7660.223999999999</v>
      </c>
      <c r="P114" s="28">
        <f t="shared" si="5"/>
        <v>7660.223999999999</v>
      </c>
      <c r="Q114" s="28">
        <f t="shared" si="6"/>
        <v>7660.223999999999</v>
      </c>
      <c r="R114" s="28">
        <f t="shared" si="7"/>
        <v>7660.223999999999</v>
      </c>
      <c r="S114" s="28">
        <f t="shared" si="8"/>
        <v>7660.223999999999</v>
      </c>
      <c r="T114" s="28">
        <f t="shared" si="9"/>
        <v>7660.223999999999</v>
      </c>
      <c r="U114" s="28">
        <f t="shared" si="10"/>
        <v>7660.223999999999</v>
      </c>
      <c r="V114" s="28">
        <f t="shared" si="11"/>
        <v>7660.223999999999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5"/>
      <c r="L115" s="25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95</v>
      </c>
      <c r="B116" s="3"/>
      <c r="C116" s="3"/>
      <c r="D116" s="3"/>
      <c r="E116" s="3"/>
      <c r="F116" s="3"/>
      <c r="G116" s="3"/>
      <c r="H116" s="3"/>
      <c r="I116" s="3"/>
      <c r="J116" s="4"/>
      <c r="K116" s="25">
        <f t="shared" si="0"/>
        <v>3379.9919999999997</v>
      </c>
      <c r="L116" s="25">
        <f t="shared" si="1"/>
        <v>3379.9919999999997</v>
      </c>
      <c r="M116" s="28">
        <f t="shared" si="2"/>
        <v>3379.9919999999997</v>
      </c>
      <c r="N116" s="28">
        <f t="shared" si="3"/>
        <v>3379.9919999999997</v>
      </c>
      <c r="O116" s="28">
        <f t="shared" si="4"/>
        <v>3379.9919999999997</v>
      </c>
      <c r="P116" s="28">
        <f t="shared" si="5"/>
        <v>3379.9919999999997</v>
      </c>
      <c r="Q116" s="28">
        <f t="shared" si="6"/>
        <v>3379.9919999999997</v>
      </c>
      <c r="R116" s="28">
        <f t="shared" si="7"/>
        <v>3379.9919999999997</v>
      </c>
      <c r="S116" s="28">
        <f t="shared" si="8"/>
        <v>3379.9919999999997</v>
      </c>
      <c r="T116" s="28">
        <f t="shared" si="9"/>
        <v>3379.9919999999997</v>
      </c>
      <c r="U116" s="28">
        <f t="shared" si="10"/>
        <v>3379.9919999999997</v>
      </c>
      <c r="V116" s="28">
        <f t="shared" si="11"/>
        <v>3379.9919999999997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0"/>
        <v>171.86399999999998</v>
      </c>
      <c r="L117" s="25">
        <f t="shared" si="1"/>
        <v>171.86399999999998</v>
      </c>
      <c r="M117" s="28">
        <f t="shared" si="2"/>
        <v>171.86399999999998</v>
      </c>
      <c r="N117" s="28">
        <f t="shared" si="3"/>
        <v>171.86399999999998</v>
      </c>
      <c r="O117" s="28">
        <f t="shared" si="4"/>
        <v>171.86399999999998</v>
      </c>
      <c r="P117" s="28">
        <f t="shared" si="5"/>
        <v>171.86399999999998</v>
      </c>
      <c r="Q117" s="28">
        <f t="shared" si="6"/>
        <v>171.86399999999998</v>
      </c>
      <c r="R117" s="28">
        <f t="shared" si="7"/>
        <v>171.86399999999998</v>
      </c>
      <c r="S117" s="28">
        <f t="shared" si="8"/>
        <v>171.86399999999998</v>
      </c>
      <c r="T117" s="28">
        <f t="shared" si="9"/>
        <v>171.86399999999998</v>
      </c>
      <c r="U117" s="28">
        <f t="shared" si="10"/>
        <v>171.86399999999998</v>
      </c>
      <c r="V117" s="28">
        <f t="shared" si="11"/>
        <v>171.86399999999998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0"/>
        <v>1546.7759999999998</v>
      </c>
      <c r="L118" s="25">
        <f t="shared" si="1"/>
        <v>1546.7759999999998</v>
      </c>
      <c r="M118" s="28">
        <f t="shared" si="2"/>
        <v>1546.7759999999998</v>
      </c>
      <c r="N118" s="28">
        <f t="shared" si="3"/>
        <v>1546.7759999999998</v>
      </c>
      <c r="O118" s="28">
        <f t="shared" si="4"/>
        <v>1546.7759999999998</v>
      </c>
      <c r="P118" s="28">
        <f t="shared" si="5"/>
        <v>1546.7759999999998</v>
      </c>
      <c r="Q118" s="28">
        <f t="shared" si="6"/>
        <v>1546.7759999999998</v>
      </c>
      <c r="R118" s="28">
        <f t="shared" si="7"/>
        <v>1546.7759999999998</v>
      </c>
      <c r="S118" s="28">
        <f t="shared" si="8"/>
        <v>1546.7759999999998</v>
      </c>
      <c r="T118" s="28">
        <f t="shared" si="9"/>
        <v>1546.7759999999998</v>
      </c>
      <c r="U118" s="28">
        <f t="shared" si="10"/>
        <v>1546.7759999999998</v>
      </c>
      <c r="V118" s="28">
        <f t="shared" si="11"/>
        <v>1546.7759999999998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5">
        <f t="shared" si="0"/>
        <v>818.4</v>
      </c>
      <c r="L119" s="25">
        <f t="shared" si="1"/>
        <v>818.4</v>
      </c>
      <c r="M119" s="28">
        <f t="shared" si="2"/>
        <v>818.4</v>
      </c>
      <c r="N119" s="28">
        <f t="shared" si="3"/>
        <v>818.4</v>
      </c>
      <c r="O119" s="28">
        <f t="shared" si="4"/>
        <v>818.4</v>
      </c>
      <c r="P119" s="28">
        <f t="shared" si="5"/>
        <v>818.4</v>
      </c>
      <c r="Q119" s="28">
        <f t="shared" si="6"/>
        <v>818.4</v>
      </c>
      <c r="R119" s="28">
        <f t="shared" si="7"/>
        <v>818.4</v>
      </c>
      <c r="S119" s="28">
        <f t="shared" si="8"/>
        <v>818.4</v>
      </c>
      <c r="T119" s="28">
        <f t="shared" si="9"/>
        <v>818.4</v>
      </c>
      <c r="U119" s="28">
        <f t="shared" si="10"/>
        <v>818.4</v>
      </c>
      <c r="V119" s="28">
        <f t="shared" si="11"/>
        <v>818.4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5">
        <f t="shared" si="0"/>
        <v>0</v>
      </c>
      <c r="L120" s="25">
        <f t="shared" si="1"/>
        <v>0</v>
      </c>
      <c r="M120" s="28">
        <f t="shared" si="2"/>
        <v>0</v>
      </c>
      <c r="N120" s="28">
        <f t="shared" si="3"/>
        <v>0</v>
      </c>
      <c r="O120" s="28">
        <f t="shared" si="4"/>
        <v>278.25600000000003</v>
      </c>
      <c r="P120" s="28">
        <f t="shared" si="5"/>
        <v>278.25600000000003</v>
      </c>
      <c r="Q120" s="28">
        <f t="shared" si="6"/>
        <v>278.25600000000003</v>
      </c>
      <c r="R120" s="28">
        <f t="shared" si="7"/>
        <v>278.25600000000003</v>
      </c>
      <c r="S120" s="28">
        <f t="shared" si="8"/>
        <v>0</v>
      </c>
      <c r="T120" s="28">
        <f t="shared" si="9"/>
        <v>0</v>
      </c>
      <c r="U120" s="28">
        <f t="shared" si="10"/>
        <v>0</v>
      </c>
      <c r="V120" s="28">
        <f t="shared" si="11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5">
        <f t="shared" si="0"/>
        <v>420</v>
      </c>
      <c r="L121" s="25">
        <f t="shared" si="1"/>
        <v>791.984</v>
      </c>
      <c r="M121" s="28">
        <f t="shared" si="2"/>
        <v>11777</v>
      </c>
      <c r="N121" s="28">
        <f t="shared" si="3"/>
        <v>170</v>
      </c>
      <c r="O121" s="28">
        <f t="shared" si="4"/>
        <v>1146</v>
      </c>
      <c r="P121" s="28">
        <f t="shared" si="5"/>
        <v>170</v>
      </c>
      <c r="Q121" s="28">
        <f t="shared" si="6"/>
        <v>170</v>
      </c>
      <c r="R121" s="28">
        <f t="shared" si="7"/>
        <v>1270</v>
      </c>
      <c r="S121" s="28">
        <f t="shared" si="8"/>
        <v>4456</v>
      </c>
      <c r="T121" s="28">
        <f t="shared" si="9"/>
        <v>4170</v>
      </c>
      <c r="U121" s="28">
        <f t="shared" si="10"/>
        <v>170</v>
      </c>
      <c r="V121" s="28">
        <f t="shared" si="11"/>
        <v>1201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5">
        <f t="shared" si="0"/>
        <v>0</v>
      </c>
      <c r="L122" s="25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786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0"/>
        <v>0</v>
      </c>
      <c r="L123" s="25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5">
        <f t="shared" si="0"/>
        <v>0</v>
      </c>
      <c r="L124" s="25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5">
        <f t="shared" si="0"/>
        <v>420</v>
      </c>
      <c r="L125" s="25">
        <f t="shared" si="1"/>
        <v>170</v>
      </c>
      <c r="M125" s="28">
        <f t="shared" si="2"/>
        <v>170</v>
      </c>
      <c r="N125" s="28">
        <f t="shared" si="3"/>
        <v>170</v>
      </c>
      <c r="O125" s="28">
        <f t="shared" si="4"/>
        <v>1146</v>
      </c>
      <c r="P125" s="28">
        <f t="shared" si="5"/>
        <v>170</v>
      </c>
      <c r="Q125" s="28">
        <f t="shared" si="6"/>
        <v>170</v>
      </c>
      <c r="R125" s="28">
        <f t="shared" si="7"/>
        <v>1270</v>
      </c>
      <c r="S125" s="28">
        <f t="shared" si="8"/>
        <v>3670</v>
      </c>
      <c r="T125" s="28">
        <f t="shared" si="9"/>
        <v>170</v>
      </c>
      <c r="U125" s="28">
        <f t="shared" si="10"/>
        <v>170</v>
      </c>
      <c r="V125" s="28">
        <f t="shared" si="11"/>
        <v>170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5">
        <f t="shared" si="0"/>
        <v>0</v>
      </c>
      <c r="L126" s="25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1031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5">
        <f t="shared" si="0"/>
        <v>0</v>
      </c>
      <c r="L127" s="25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9"/>
        <v>0</v>
      </c>
      <c r="U127" s="28">
        <f t="shared" si="10"/>
        <v>0</v>
      </c>
      <c r="V127" s="28">
        <f t="shared" si="11"/>
        <v>0</v>
      </c>
    </row>
    <row r="128" spans="1:22" ht="15">
      <c r="A128" s="2" t="s">
        <v>104</v>
      </c>
      <c r="B128" s="3"/>
      <c r="C128" s="3"/>
      <c r="D128" s="3"/>
      <c r="E128" s="3"/>
      <c r="F128" s="3"/>
      <c r="G128" s="3"/>
      <c r="H128" s="3"/>
      <c r="I128" s="3"/>
      <c r="J128" s="4"/>
      <c r="K128" s="25">
        <f t="shared" si="0"/>
        <v>0</v>
      </c>
      <c r="L128" s="25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5">
        <f t="shared" si="0"/>
        <v>0</v>
      </c>
      <c r="L129" s="25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5">
        <f t="shared" si="0"/>
        <v>0</v>
      </c>
      <c r="L130" s="25">
        <f t="shared" si="1"/>
        <v>0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5">
        <f t="shared" si="0"/>
        <v>0</v>
      </c>
      <c r="L131" s="25">
        <f t="shared" si="1"/>
        <v>621.984</v>
      </c>
      <c r="M131" s="28">
        <f t="shared" si="2"/>
        <v>11607</v>
      </c>
      <c r="N131" s="28">
        <f t="shared" si="3"/>
        <v>0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8">
        <f t="shared" si="7"/>
        <v>0</v>
      </c>
      <c r="S131" s="28">
        <f t="shared" si="8"/>
        <v>0</v>
      </c>
      <c r="T131" s="28">
        <f t="shared" si="9"/>
        <v>4000</v>
      </c>
      <c r="U131" s="28">
        <f t="shared" si="10"/>
        <v>0</v>
      </c>
      <c r="V131" s="28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5">
        <f t="shared" si="0"/>
        <v>6337.031999999999</v>
      </c>
      <c r="L132" s="25">
        <f t="shared" si="1"/>
        <v>6709.016</v>
      </c>
      <c r="M132" s="28">
        <f t="shared" si="2"/>
        <v>17694.032</v>
      </c>
      <c r="N132" s="28">
        <f t="shared" si="3"/>
        <v>6087.031999999999</v>
      </c>
      <c r="O132" s="28">
        <f t="shared" si="4"/>
        <v>7341.288</v>
      </c>
      <c r="P132" s="28">
        <f t="shared" si="5"/>
        <v>6365.288</v>
      </c>
      <c r="Q132" s="28">
        <f t="shared" si="6"/>
        <v>6365.288</v>
      </c>
      <c r="R132" s="28">
        <f t="shared" si="7"/>
        <v>7465.288</v>
      </c>
      <c r="S132" s="28">
        <f t="shared" si="8"/>
        <v>10373.032</v>
      </c>
      <c r="T132" s="28">
        <f t="shared" si="9"/>
        <v>10087.032</v>
      </c>
      <c r="U132" s="28">
        <f t="shared" si="10"/>
        <v>6087.031999999999</v>
      </c>
      <c r="V132" s="28">
        <f t="shared" si="11"/>
        <v>7118.031999999999</v>
      </c>
    </row>
    <row r="134" spans="18:22" ht="12.75">
      <c r="R134" t="s">
        <v>105</v>
      </c>
      <c r="U134" s="16"/>
      <c r="V134" s="24">
        <f>V110+V114-V132</f>
        <v>19010.29599999999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2014-02-07T07:01:10Z</cp:lastPrinted>
  <dcterms:created xsi:type="dcterms:W3CDTF">2012-04-11T04:13:08Z</dcterms:created>
  <dcterms:modified xsi:type="dcterms:W3CDTF">2018-01-19T05:49:21Z</dcterms:modified>
  <cp:category/>
  <cp:version/>
  <cp:contentType/>
  <cp:contentStatus/>
</cp:coreProperties>
</file>