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<sst xmlns="http://schemas.openxmlformats.org/spreadsheetml/2006/main" count="416" uniqueCount="105">
  <si>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</si>
  <si>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</si>
  <si>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</si>
  <si>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</si>
  <si>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</si>
  <si>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</si>
  <si>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</si>
  <si>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</si>
  <si>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</si>
  <si>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</si>
  <si>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</si>
  <si>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</si>
  <si>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</si>
  <si>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</si>
  <si>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</si>
  <si>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</si>
  <si>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</si>
  <si>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</si>
  <si>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</si>
  <si>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</si>
  <si>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</si>
  <si>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</si>
  <si>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</si>
  <si>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</si>
  <si>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</si>
  <si>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</t>
  </si>
  <si>
    <t xml:space="preserve">6.начислено за май   </t>
  </si>
  <si>
    <t xml:space="preserve">6.начислено за апрель   </t>
  </si>
  <si>
    <t>май</t>
  </si>
  <si>
    <t>апрель</t>
  </si>
  <si>
    <t xml:space="preserve">6.начислено за июль  </t>
  </si>
  <si>
    <t xml:space="preserve">6.начислено за август   </t>
  </si>
  <si>
    <t xml:space="preserve">6.начислено за декабрь  </t>
  </si>
  <si>
    <t xml:space="preserve">коммунальным услугам жилого дома № 41 пос. Электрострой за 1 квартал  </t>
  </si>
  <si>
    <t xml:space="preserve">5.начислено за 1 квартал  </t>
  </si>
  <si>
    <t xml:space="preserve">коммунальным услугам жилого дома № 41 пос. Электрострой за 2 квартал  </t>
  </si>
  <si>
    <t xml:space="preserve">5.начислено за 2 квартал  </t>
  </si>
  <si>
    <t xml:space="preserve">коммунальным услугам жилого дома № 41 пос. Электрострой за 3 квартал  </t>
  </si>
  <si>
    <t xml:space="preserve">5.начислено за 3 квартал  </t>
  </si>
  <si>
    <t xml:space="preserve">коммунальным услугам жилого дома № 41 пос. Электрострой за 4 квартал  </t>
  </si>
  <si>
    <t xml:space="preserve">5.начислено за 4 квартал  </t>
  </si>
  <si>
    <t xml:space="preserve">коммунальным услугам жилого дома № 41 пос. Электрострой за январь  </t>
  </si>
  <si>
    <t xml:space="preserve">5. Тариф  </t>
  </si>
  <si>
    <t xml:space="preserve">коммунальным услугам жилого дома № 41 пос. Электрострой за февраль  </t>
  </si>
  <si>
    <t xml:space="preserve">коммунальным услугам жилого дома № 41 пос. Электрострой за март </t>
  </si>
  <si>
    <t xml:space="preserve">6.начислено за сентябрь </t>
  </si>
  <si>
    <t xml:space="preserve">5. Тариф </t>
  </si>
  <si>
    <t xml:space="preserve">6.начислено за ноябрь   </t>
  </si>
  <si>
    <t xml:space="preserve">6.начислено за октябрь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</si>
  <si>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</si>
  <si>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</si>
  <si>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</si>
  <si>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</si>
  <si>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</si>
  <si>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</si>
  <si>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</si>
  <si>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</si>
  <si>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</si>
  <si>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</si>
  <si>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</si>
  <si>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</si>
  <si>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</si>
  <si>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</si>
  <si>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</si>
  <si>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01.11.2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</si>
  <si>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</si>
  <si>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</si>
  <si>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</si>
  <si>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</si>
  <si>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</si>
  <si>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</si>
  <si>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</si>
  <si>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</si>
  <si>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</si>
  <si>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</si>
  <si>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</si>
  <si>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</si>
  <si>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</si>
  <si>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</si>
  <si>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</si>
  <si>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</si>
  <si>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</si>
  <si>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</si>
  <si>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</si>
  <si>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</si>
  <si>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</si>
  <si>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</si>
  <si>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</si>
  <si>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</si>
  <si>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</si>
  <si>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</si>
  <si>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</si>
  <si>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</si>
  <si>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ж.Смена входных дверей в местах общего пользования (установка замков)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</si>
  <si>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</si>
  <si>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(ремонт крыши)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</si>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</sst>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39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2"/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>
        <v>24319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1301.1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</row>
    <row r="8" spans="1:11" ht="15">
      <c r="A8" s="2" t="s">
        <v>34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35168.73299999999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16120.628999999999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819.693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6011.082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3903.2999999999997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Лист2!AI16+Лист2!W16+Лист2!K16</f>
        <v>1820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28674.704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35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80</v>
      </c>
      <c r="B21" s="3"/>
      <c r="C21" s="3"/>
      <c r="D21" s="3"/>
      <c r="E21" s="3"/>
      <c r="F21" s="3"/>
      <c r="G21" s="3"/>
      <c r="H21" s="3"/>
      <c r="I21" s="3"/>
      <c r="J21" s="4"/>
      <c r="K21" s="15"/>
      <c r="L21" s="16"/>
    </row>
    <row r="22" spans="1:11" ht="15">
      <c r="A22" s="2" t="s">
        <v>81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30813.02899999999</v>
      </c>
    </row>
    <row r="23" spans="1:13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1301.1</v>
      </c>
      <c r="M23" s="16"/>
    </row>
    <row r="24" spans="1:13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24</v>
      </c>
      <c r="M24" s="16"/>
    </row>
    <row r="25" spans="1:11" ht="15">
      <c r="A25" s="2" t="s">
        <v>36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35168.73299999999</v>
      </c>
    </row>
    <row r="26" spans="1:11" ht="15.75">
      <c r="A26" s="2" t="s">
        <v>20</v>
      </c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94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16120.628999999999</v>
      </c>
    </row>
    <row r="28" spans="1:11" ht="15.75">
      <c r="A28" s="7" t="s">
        <v>13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819.693</v>
      </c>
    </row>
    <row r="29" spans="1:11" ht="15.75">
      <c r="A29" s="7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6011.082</v>
      </c>
    </row>
    <row r="30" spans="1:11" ht="15.75">
      <c r="A30" s="7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3903.2999999999997</v>
      </c>
    </row>
    <row r="31" spans="1:11" ht="15.75">
      <c r="A31" s="7" t="s">
        <v>51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Лист2!K41+Лист2!W40+Лист2!W41+Лист2!AI40+Лист2!AI41</f>
        <v>37441.748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64296.452000000005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37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82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23"/>
    </row>
    <row r="38" spans="1:11" ht="15">
      <c r="A38" s="2" t="s">
        <v>83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1685.3099999999831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1301.1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24</v>
      </c>
    </row>
    <row r="41" spans="1:11" ht="15">
      <c r="A41" s="2" t="s">
        <v>38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35168.73299999999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94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16120.628999999999</v>
      </c>
    </row>
    <row r="44" spans="1:11" ht="15.75">
      <c r="A44" s="7" t="s">
        <v>13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819.693</v>
      </c>
    </row>
    <row r="45" spans="1:11" ht="15.75">
      <c r="A45" s="7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6011.082</v>
      </c>
    </row>
    <row r="46" spans="1:11" ht="15.75">
      <c r="A46" s="7" t="s">
        <v>50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3903.2999999999997</v>
      </c>
    </row>
    <row r="47" spans="1:11" ht="15.75">
      <c r="A47" s="7" t="s">
        <v>51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Лист2!K66+Лист2!K67+Лист2!W66+Лист2!W67+Лист2!AI67</f>
        <v>8174.748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35029.452000000005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39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84</v>
      </c>
      <c r="B53" s="3"/>
      <c r="C53" s="3"/>
      <c r="D53" s="3"/>
      <c r="E53" s="3"/>
      <c r="F53" s="3"/>
      <c r="G53" s="3"/>
      <c r="H53" s="3"/>
      <c r="I53" s="3"/>
      <c r="J53" s="4"/>
      <c r="K53" s="15"/>
      <c r="L53" s="16"/>
    </row>
    <row r="54" spans="1:11" ht="15">
      <c r="A54" s="2" t="s">
        <v>85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1824.5909999999712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v>1299.3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24</v>
      </c>
    </row>
    <row r="57" spans="1:11" ht="15">
      <c r="A57" s="2" t="s">
        <v>40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Лист2!AI86*2+Лист2!K86</f>
        <v>35136.297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94</v>
      </c>
      <c r="B59" s="3"/>
      <c r="C59" s="3"/>
      <c r="D59" s="3"/>
      <c r="E59" s="3"/>
      <c r="F59" s="3"/>
      <c r="G59" s="3"/>
      <c r="H59" s="3"/>
      <c r="I59" s="3"/>
      <c r="J59" s="4"/>
      <c r="K59" s="15">
        <f>Лист2!K88+Лист2!W88*2</f>
        <v>16105.760999999999</v>
      </c>
    </row>
    <row r="60" spans="1:11" ht="15.75">
      <c r="A60" s="7" t="s">
        <v>13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819.693</v>
      </c>
    </row>
    <row r="61" spans="1:11" ht="15.75">
      <c r="A61" s="7" t="s">
        <v>49</v>
      </c>
      <c r="B61" s="3"/>
      <c r="C61" s="3"/>
      <c r="D61" s="3"/>
      <c r="E61" s="3"/>
      <c r="F61" s="3"/>
      <c r="G61" s="3"/>
      <c r="H61" s="3"/>
      <c r="I61" s="3"/>
      <c r="J61" s="4"/>
      <c r="K61" s="15">
        <f>Лист2!K90+Лист2!W90*2</f>
        <v>6005.5380000000005</v>
      </c>
    </row>
    <row r="62" spans="1:11" ht="15.75">
      <c r="A62" s="7" t="s">
        <v>50</v>
      </c>
      <c r="B62" s="3"/>
      <c r="C62" s="3"/>
      <c r="D62" s="3"/>
      <c r="E62" s="3"/>
      <c r="F62" s="3"/>
      <c r="G62" s="3"/>
      <c r="H62" s="3"/>
      <c r="I62" s="3"/>
      <c r="J62" s="4"/>
      <c r="K62" s="15">
        <f>Лист2!K91+Лист2!W91*2</f>
        <v>3899.7</v>
      </c>
    </row>
    <row r="63" spans="1:11" ht="15.75">
      <c r="A63" s="7" t="s">
        <v>51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Лист2!K93+Лист2!W93+Лист2!AI93</f>
        <v>6799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33629.691999999995</v>
      </c>
    </row>
    <row r="66" spans="1:11" ht="15">
      <c r="A66" s="2" t="s">
        <v>86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24319</v>
      </c>
    </row>
    <row r="67" spans="1:12" ht="15">
      <c r="A67" s="20" t="s">
        <v>87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140642.49599999998</v>
      </c>
      <c r="L67" s="16"/>
    </row>
    <row r="68" spans="1:11" ht="15">
      <c r="A68" s="21" t="s">
        <v>88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161630.30000000002</v>
      </c>
    </row>
    <row r="69" spans="1:12" ht="15">
      <c r="A69" s="2" t="s">
        <v>89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23"/>
    </row>
    <row r="70" spans="1:11" ht="15">
      <c r="A70" s="2" t="s">
        <v>90</v>
      </c>
      <c r="B70" s="3"/>
      <c r="C70" s="3"/>
      <c r="D70" s="3"/>
      <c r="E70" s="3"/>
      <c r="F70" s="3"/>
      <c r="G70" s="3"/>
      <c r="H70" s="3"/>
      <c r="I70" s="3"/>
      <c r="J70" s="4"/>
      <c r="K70" s="15">
        <v>3332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5"/>
  <sheetViews>
    <sheetView tabSelected="1" workbookViewId="0" topLeftCell="H102">
      <selection activeCell="K114" sqref="K114:V114"/>
    </sheetView>
  </sheetViews>
  <sheetFormatPr defaultColWidth="9.00390625" defaultRowHeight="12.75"/>
  <cols>
    <col min="10" max="10" width="18.25390625" style="0" customWidth="1"/>
    <col min="22" max="22" width="10.25390625" style="0" customWidth="1"/>
    <col min="34" max="34" width="18.00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43</v>
      </c>
      <c r="O2" s="1"/>
      <c r="P2" s="1"/>
      <c r="Q2" s="1"/>
      <c r="R2" s="1"/>
      <c r="S2" s="1"/>
      <c r="T2" s="1"/>
      <c r="U2" s="1"/>
      <c r="Y2" s="1"/>
      <c r="Z2" s="1" t="s">
        <v>44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2" t="s">
        <v>20</v>
      </c>
      <c r="X4" s="16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20</v>
      </c>
      <c r="AJ4" s="16"/>
    </row>
    <row r="5" spans="1:35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24319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25750.343</v>
      </c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28281.686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1301.1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1301.1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1301.1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24</v>
      </c>
    </row>
    <row r="8" spans="1:35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4">
        <v>9.01</v>
      </c>
      <c r="M8" s="2" t="s">
        <v>42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9.01</v>
      </c>
      <c r="Y8" s="2" t="s">
        <v>42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9.01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11722.910999999998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11722.910999999998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11722.910999999998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5373.543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5373.543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5373.543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273.231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273.231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273.231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</f>
        <v>2003.694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2003.694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2003.694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1301.1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1301.1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1301.1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K20+K23</f>
        <v>1340</v>
      </c>
      <c r="L16" s="23"/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240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240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v>240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>
        <v>240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240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93</v>
      </c>
      <c r="B23" s="3"/>
      <c r="C23" s="3"/>
      <c r="D23" s="3"/>
      <c r="E23" s="3"/>
      <c r="F23" s="3"/>
      <c r="G23" s="3"/>
      <c r="H23" s="3"/>
      <c r="I23" s="3"/>
      <c r="J23" s="4"/>
      <c r="K23" s="5">
        <v>1100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92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10291.568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9191.568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W27</f>
        <v>9191.568</v>
      </c>
    </row>
    <row r="28" spans="1:33" ht="15.75">
      <c r="A28" s="1"/>
      <c r="B28" s="1"/>
      <c r="C28" s="1"/>
      <c r="D28" s="1"/>
      <c r="E28" s="1"/>
      <c r="F28" s="24" t="s">
        <v>29</v>
      </c>
      <c r="G28" s="1"/>
      <c r="H28" s="1"/>
      <c r="I28" s="1"/>
      <c r="M28" s="1"/>
      <c r="N28" s="1"/>
      <c r="O28" s="1"/>
      <c r="P28" s="1"/>
      <c r="Q28" s="1"/>
      <c r="R28" s="24" t="s">
        <v>28</v>
      </c>
      <c r="S28" s="1"/>
      <c r="T28" s="1"/>
      <c r="U28" s="1"/>
      <c r="X28" s="23"/>
      <c r="Y28" s="1"/>
      <c r="Z28" s="1"/>
      <c r="AA28" s="1"/>
      <c r="AB28" s="1"/>
      <c r="AC28" s="1"/>
      <c r="AD28" s="24" t="s">
        <v>24</v>
      </c>
      <c r="AE28" s="1"/>
      <c r="AF28" s="1"/>
      <c r="AG28" s="1"/>
    </row>
    <row r="29" spans="1:36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20</v>
      </c>
      <c r="L29" s="23"/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20</v>
      </c>
      <c r="X29" s="16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20</v>
      </c>
      <c r="AJ29" s="16"/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30813.029000000002</v>
      </c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32169.372000000003</v>
      </c>
      <c r="Y30" s="2" t="s">
        <v>72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33502.341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1301.1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1301.1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1301.1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24</v>
      </c>
    </row>
    <row r="33" spans="1:35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14">
        <f>K8</f>
        <v>9.01</v>
      </c>
      <c r="M33" s="2" t="s">
        <v>42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9.01</v>
      </c>
      <c r="Y33" s="2" t="s">
        <v>42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9.01</v>
      </c>
    </row>
    <row r="34" spans="1:35" ht="15">
      <c r="A34" s="2" t="s">
        <v>27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11722.910999999998</v>
      </c>
      <c r="M34" s="2" t="s">
        <v>26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11722.910999999998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11722.910999999998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5373.543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5373.543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5373.543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273.231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273.231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273.231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2003.694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2003.694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2003.694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1301.1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1301.1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1301.1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442.374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442.374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K42+K45</f>
        <v>1415</v>
      </c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996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AI45+AI47</f>
        <v>34146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>
        <v>1175</v>
      </c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v>240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f>240+756</f>
        <v>996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240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>
        <v>33906</v>
      </c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10366.568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10389.942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43539.941999999995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6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2"/>
      <c r="L55" s="16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5" t="s">
        <v>20</v>
      </c>
      <c r="X55" s="16"/>
      <c r="Y55" s="2" t="s">
        <v>68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20</v>
      </c>
      <c r="AJ55" s="23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1685.310000000005</v>
      </c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3774.279000000004</v>
      </c>
      <c r="Y56" s="2" t="s">
        <v>69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2359.2480000000032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1301.1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1301.1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1301.1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24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24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24</v>
      </c>
    </row>
    <row r="59" spans="1:35" ht="15">
      <c r="A59" s="2" t="s">
        <v>42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42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42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11722.910999999998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11722.910999999998</v>
      </c>
      <c r="Y60" s="2" t="s">
        <v>45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11722.910999999998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5373.543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5373.543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5373.543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273.231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273.231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273.231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2003.694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2003.694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2003.694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1301.1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1301.1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1301.1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442.374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442.374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</f>
        <v>240</v>
      </c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W71+W72</f>
        <v>3744</v>
      </c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AI71+AI72</f>
        <v>3306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v>240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v>240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240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>
        <v>3504</v>
      </c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v>3066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9633.942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13137.942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12257.568</v>
      </c>
    </row>
    <row r="80" spans="5:30" ht="12.75">
      <c r="E80" s="18" t="s">
        <v>17</v>
      </c>
      <c r="R80" s="19" t="s">
        <v>18</v>
      </c>
      <c r="AD80" s="19" t="s">
        <v>19</v>
      </c>
    </row>
    <row r="81" spans="1:35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20</v>
      </c>
      <c r="M81" s="2" t="s">
        <v>64</v>
      </c>
      <c r="N81" s="3"/>
      <c r="O81" s="3"/>
      <c r="P81" s="3"/>
      <c r="Q81" s="3"/>
      <c r="R81" s="3"/>
      <c r="S81" s="3"/>
      <c r="T81" s="3"/>
      <c r="U81" s="3"/>
      <c r="V81" s="4"/>
      <c r="W81" s="17"/>
      <c r="Y81" s="2" t="s">
        <v>70</v>
      </c>
      <c r="Z81" s="3"/>
      <c r="AA81" s="3"/>
      <c r="AB81" s="3"/>
      <c r="AC81" s="3"/>
      <c r="AD81" s="3"/>
      <c r="AE81" s="3"/>
      <c r="AF81" s="3"/>
      <c r="AG81" s="3"/>
      <c r="AH81" s="4"/>
      <c r="AI81" s="17"/>
    </row>
    <row r="82" spans="1:35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1824.5910000000022</v>
      </c>
      <c r="M82" s="2" t="s">
        <v>65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4355.934000000001</v>
      </c>
      <c r="Y82" s="2" t="s">
        <v>71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2503.443000000001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1301.1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1299.3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1299.3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24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24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24</v>
      </c>
    </row>
    <row r="85" spans="1:35" ht="15">
      <c r="A85" s="2" t="s">
        <v>42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42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48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11722.910999999998</v>
      </c>
      <c r="M86" s="2" t="s">
        <v>47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11706.693</v>
      </c>
      <c r="Y86" s="2" t="s">
        <v>32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11706.693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5373.543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W83*4.13</f>
        <v>5366.1089999999995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5366.1089999999995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273.231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W83*0.21</f>
        <v>272.853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272.853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2003.694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W83*1.54</f>
        <v>2000.922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2000.922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1301.1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W83*1</f>
        <v>1299.3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1299.3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>
        <f>K92</f>
        <v>0</v>
      </c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f>W92</f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240</v>
      </c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14">
        <f>W97+W98</f>
        <v>4620</v>
      </c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AI97+AI103</f>
        <v>1939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v>240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v>240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240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>
        <v>4380</v>
      </c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95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26">
        <v>1699</v>
      </c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9191.568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13559.184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10878.184</v>
      </c>
    </row>
    <row r="106" ht="12.75">
      <c r="AI106" s="23" t="s">
        <v>20</v>
      </c>
    </row>
    <row r="107" ht="12.75">
      <c r="AI107" s="25">
        <f>AI82+AI86-AI104</f>
        <v>3331.952000000001</v>
      </c>
    </row>
    <row r="109" spans="11:35" ht="15">
      <c r="K109" t="s">
        <v>96</v>
      </c>
      <c r="L109" t="s">
        <v>97</v>
      </c>
      <c r="M109" s="27" t="s">
        <v>98</v>
      </c>
      <c r="N109" t="s">
        <v>29</v>
      </c>
      <c r="O109" t="s">
        <v>28</v>
      </c>
      <c r="P109" t="s">
        <v>24</v>
      </c>
      <c r="Q109" t="s">
        <v>14</v>
      </c>
      <c r="R109" t="s">
        <v>15</v>
      </c>
      <c r="S109" t="s">
        <v>16</v>
      </c>
      <c r="T109" t="s">
        <v>99</v>
      </c>
      <c r="U109" t="s">
        <v>18</v>
      </c>
      <c r="V109" t="s">
        <v>19</v>
      </c>
      <c r="AI109" s="23"/>
    </row>
    <row r="110" spans="1:22" ht="15">
      <c r="A110" s="2" t="s">
        <v>100</v>
      </c>
      <c r="B110" s="3"/>
      <c r="C110" s="3"/>
      <c r="D110" s="3"/>
      <c r="E110" s="3"/>
      <c r="F110" s="3"/>
      <c r="G110" s="3"/>
      <c r="H110" s="3"/>
      <c r="I110" s="3"/>
      <c r="J110" s="4"/>
      <c r="K110" s="15"/>
      <c r="L110" s="5"/>
      <c r="M110" s="5"/>
      <c r="N110" s="17"/>
      <c r="O110" s="5"/>
      <c r="P110" s="5"/>
      <c r="Q110" s="5"/>
      <c r="R110" s="5"/>
      <c r="S110" s="28" t="s">
        <v>20</v>
      </c>
      <c r="T110" s="28" t="s">
        <v>20</v>
      </c>
      <c r="U110" s="28" t="s">
        <v>20</v>
      </c>
      <c r="V110" s="28" t="s">
        <v>20</v>
      </c>
    </row>
    <row r="111" spans="1:22" ht="15">
      <c r="A111" s="2" t="s">
        <v>101</v>
      </c>
      <c r="B111" s="3"/>
      <c r="C111" s="3"/>
      <c r="D111" s="3"/>
      <c r="E111" s="3"/>
      <c r="F111" s="3"/>
      <c r="G111" s="3"/>
      <c r="H111" s="3"/>
      <c r="I111" s="3"/>
      <c r="J111" s="4"/>
      <c r="K111" s="15">
        <f>K5</f>
        <v>24319</v>
      </c>
      <c r="L111" s="26">
        <f>W5</f>
        <v>25750.343</v>
      </c>
      <c r="M111" s="28">
        <f>AI5</f>
        <v>28281.686</v>
      </c>
      <c r="N111" s="28">
        <f>K30</f>
        <v>30813.029000000002</v>
      </c>
      <c r="O111" s="28">
        <f>W30</f>
        <v>32169.372000000003</v>
      </c>
      <c r="P111" s="28">
        <f>AI30</f>
        <v>33502.341</v>
      </c>
      <c r="Q111" s="28">
        <f>K56</f>
        <v>1685.310000000005</v>
      </c>
      <c r="R111" s="28">
        <f>W56</f>
        <v>3774.279000000004</v>
      </c>
      <c r="S111" s="28">
        <f>AI56</f>
        <v>2359.2480000000032</v>
      </c>
      <c r="T111" s="28">
        <f>K82</f>
        <v>1824.5910000000022</v>
      </c>
      <c r="U111" s="28">
        <f>W82</f>
        <v>4355.934000000001</v>
      </c>
      <c r="V111" s="28">
        <f>AI82</f>
        <v>2503.443000000001</v>
      </c>
    </row>
    <row r="112" spans="1:22" ht="15">
      <c r="A112" s="2" t="s">
        <v>0</v>
      </c>
      <c r="B112" s="3"/>
      <c r="C112" s="3"/>
      <c r="D112" s="3"/>
      <c r="E112" s="3"/>
      <c r="F112" s="3"/>
      <c r="G112" s="3"/>
      <c r="H112" s="3"/>
      <c r="I112" s="3"/>
      <c r="J112" s="4"/>
      <c r="K112" s="26">
        <f aca="true" t="shared" si="0" ref="K112:K133">K6</f>
        <v>1301.1</v>
      </c>
      <c r="L112" s="26">
        <f aca="true" t="shared" si="1" ref="L112:L133">W6</f>
        <v>1301.1</v>
      </c>
      <c r="M112" s="28">
        <f aca="true" t="shared" si="2" ref="M112:M133">AI6</f>
        <v>1301.1</v>
      </c>
      <c r="N112" s="28">
        <f aca="true" t="shared" si="3" ref="N112:N133">K31</f>
        <v>1301.1</v>
      </c>
      <c r="O112" s="28">
        <f aca="true" t="shared" si="4" ref="O112:O133">W31</f>
        <v>1301.1</v>
      </c>
      <c r="P112" s="28">
        <f aca="true" t="shared" si="5" ref="P112:P133">AI31</f>
        <v>1301.1</v>
      </c>
      <c r="Q112" s="28">
        <f aca="true" t="shared" si="6" ref="Q112:Q133">K57</f>
        <v>1301.1</v>
      </c>
      <c r="R112" s="28">
        <f aca="true" t="shared" si="7" ref="R112:R133">W57</f>
        <v>1301.1</v>
      </c>
      <c r="S112" s="28">
        <f aca="true" t="shared" si="8" ref="S112:S133">AI57</f>
        <v>1301.1</v>
      </c>
      <c r="T112" s="28">
        <f aca="true" t="shared" si="9" ref="T112:T133">K83</f>
        <v>1301.1</v>
      </c>
      <c r="U112" s="28">
        <f aca="true" t="shared" si="10" ref="U112:U133">W83</f>
        <v>1299.3</v>
      </c>
      <c r="V112" s="28">
        <f aca="true" t="shared" si="11" ref="V112:V133">AI83</f>
        <v>1299.3</v>
      </c>
    </row>
    <row r="113" spans="1:22" ht="15">
      <c r="A113" s="2" t="s">
        <v>1</v>
      </c>
      <c r="B113" s="3"/>
      <c r="C113" s="3"/>
      <c r="D113" s="3"/>
      <c r="E113" s="3"/>
      <c r="F113" s="3"/>
      <c r="G113" s="3"/>
      <c r="H113" s="3"/>
      <c r="I113" s="3"/>
      <c r="J113" s="4"/>
      <c r="K113" s="26">
        <f t="shared" si="0"/>
        <v>24</v>
      </c>
      <c r="L113" s="26">
        <f t="shared" si="1"/>
        <v>24</v>
      </c>
      <c r="M113" s="28">
        <f t="shared" si="2"/>
        <v>24</v>
      </c>
      <c r="N113" s="28">
        <f t="shared" si="3"/>
        <v>24</v>
      </c>
      <c r="O113" s="28">
        <f t="shared" si="4"/>
        <v>24</v>
      </c>
      <c r="P113" s="28">
        <f t="shared" si="5"/>
        <v>24</v>
      </c>
      <c r="Q113" s="28">
        <f t="shared" si="6"/>
        <v>24</v>
      </c>
      <c r="R113" s="28">
        <f t="shared" si="7"/>
        <v>24</v>
      </c>
      <c r="S113" s="28">
        <f t="shared" si="8"/>
        <v>24</v>
      </c>
      <c r="T113" s="28">
        <f t="shared" si="9"/>
        <v>24</v>
      </c>
      <c r="U113" s="28">
        <f t="shared" si="10"/>
        <v>24</v>
      </c>
      <c r="V113" s="28">
        <f t="shared" si="11"/>
        <v>24</v>
      </c>
    </row>
    <row r="114" spans="1:22" ht="15">
      <c r="A114" s="2" t="s">
        <v>42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0"/>
        <v>9.01</v>
      </c>
      <c r="L114" s="29">
        <f t="shared" si="1"/>
        <v>9.01</v>
      </c>
      <c r="M114" s="30">
        <f t="shared" si="2"/>
        <v>9.01</v>
      </c>
      <c r="N114" s="30">
        <f t="shared" si="3"/>
        <v>9.01</v>
      </c>
      <c r="O114" s="30">
        <f t="shared" si="4"/>
        <v>9.01</v>
      </c>
      <c r="P114" s="30">
        <f t="shared" si="5"/>
        <v>9.01</v>
      </c>
      <c r="Q114" s="30">
        <f t="shared" si="6"/>
        <v>9.01</v>
      </c>
      <c r="R114" s="30">
        <f t="shared" si="7"/>
        <v>9.01</v>
      </c>
      <c r="S114" s="30">
        <f t="shared" si="8"/>
        <v>9.01</v>
      </c>
      <c r="T114" s="30">
        <f t="shared" si="9"/>
        <v>9.01</v>
      </c>
      <c r="U114" s="30">
        <f t="shared" si="10"/>
        <v>9.01</v>
      </c>
      <c r="V114" s="30">
        <f t="shared" si="11"/>
        <v>9.01</v>
      </c>
    </row>
    <row r="115" spans="1:22" ht="15">
      <c r="A115" s="2" t="s">
        <v>102</v>
      </c>
      <c r="B115" s="3"/>
      <c r="C115" s="3"/>
      <c r="D115" s="3"/>
      <c r="E115" s="3"/>
      <c r="F115" s="3"/>
      <c r="G115" s="3"/>
      <c r="H115" s="3"/>
      <c r="I115" s="3"/>
      <c r="J115" s="4"/>
      <c r="K115" s="26">
        <f t="shared" si="0"/>
        <v>11722.910999999998</v>
      </c>
      <c r="L115" s="26">
        <f t="shared" si="1"/>
        <v>11722.910999999998</v>
      </c>
      <c r="M115" s="28">
        <f t="shared" si="2"/>
        <v>11722.910999999998</v>
      </c>
      <c r="N115" s="28">
        <f t="shared" si="3"/>
        <v>11722.910999999998</v>
      </c>
      <c r="O115" s="28">
        <f t="shared" si="4"/>
        <v>11722.910999999998</v>
      </c>
      <c r="P115" s="28">
        <f t="shared" si="5"/>
        <v>11722.910999999998</v>
      </c>
      <c r="Q115" s="28">
        <f t="shared" si="6"/>
        <v>11722.910999999998</v>
      </c>
      <c r="R115" s="28">
        <f t="shared" si="7"/>
        <v>11722.910999999998</v>
      </c>
      <c r="S115" s="28">
        <f t="shared" si="8"/>
        <v>11722.910999999998</v>
      </c>
      <c r="T115" s="28">
        <f t="shared" si="9"/>
        <v>11722.910999999998</v>
      </c>
      <c r="U115" s="28">
        <f t="shared" si="10"/>
        <v>11706.693</v>
      </c>
      <c r="V115" s="28">
        <f t="shared" si="11"/>
        <v>11706.693</v>
      </c>
    </row>
    <row r="116" spans="1:22" ht="15.75">
      <c r="A116" s="2"/>
      <c r="B116" s="6" t="s">
        <v>2</v>
      </c>
      <c r="C116" s="6"/>
      <c r="D116" s="3"/>
      <c r="E116" s="3"/>
      <c r="F116" s="3"/>
      <c r="G116" s="3"/>
      <c r="H116" s="3"/>
      <c r="I116" s="3"/>
      <c r="J116" s="4"/>
      <c r="K116" s="26"/>
      <c r="L116" s="26"/>
      <c r="M116" s="28"/>
      <c r="N116" s="28"/>
      <c r="O116" s="28"/>
      <c r="P116" s="28"/>
      <c r="Q116" s="28"/>
      <c r="R116" s="28"/>
      <c r="S116" s="28"/>
      <c r="T116" s="28"/>
      <c r="U116" s="28"/>
      <c r="V116" s="28"/>
    </row>
    <row r="117" spans="1:22" ht="15.75">
      <c r="A117" s="7" t="s">
        <v>94</v>
      </c>
      <c r="B117" s="3"/>
      <c r="C117" s="3"/>
      <c r="D117" s="3"/>
      <c r="E117" s="3"/>
      <c r="F117" s="3"/>
      <c r="G117" s="3"/>
      <c r="H117" s="3"/>
      <c r="I117" s="3"/>
      <c r="J117" s="4"/>
      <c r="K117" s="26">
        <f t="shared" si="0"/>
        <v>5373.543</v>
      </c>
      <c r="L117" s="26">
        <f t="shared" si="1"/>
        <v>5373.543</v>
      </c>
      <c r="M117" s="28">
        <f t="shared" si="2"/>
        <v>5373.543</v>
      </c>
      <c r="N117" s="28">
        <f t="shared" si="3"/>
        <v>5373.543</v>
      </c>
      <c r="O117" s="28">
        <f t="shared" si="4"/>
        <v>5373.543</v>
      </c>
      <c r="P117" s="28">
        <f t="shared" si="5"/>
        <v>5373.543</v>
      </c>
      <c r="Q117" s="28">
        <f t="shared" si="6"/>
        <v>5373.543</v>
      </c>
      <c r="R117" s="28">
        <f t="shared" si="7"/>
        <v>5373.543</v>
      </c>
      <c r="S117" s="28">
        <f t="shared" si="8"/>
        <v>5373.543</v>
      </c>
      <c r="T117" s="28">
        <f t="shared" si="9"/>
        <v>5373.543</v>
      </c>
      <c r="U117" s="28">
        <f t="shared" si="10"/>
        <v>5366.1089999999995</v>
      </c>
      <c r="V117" s="28">
        <f t="shared" si="11"/>
        <v>5366.1089999999995</v>
      </c>
    </row>
    <row r="118" spans="1:22" ht="15.75">
      <c r="A118" s="7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26">
        <f t="shared" si="0"/>
        <v>273.231</v>
      </c>
      <c r="L118" s="26">
        <f t="shared" si="1"/>
        <v>273.231</v>
      </c>
      <c r="M118" s="28">
        <f t="shared" si="2"/>
        <v>273.231</v>
      </c>
      <c r="N118" s="28">
        <f t="shared" si="3"/>
        <v>273.231</v>
      </c>
      <c r="O118" s="28">
        <f t="shared" si="4"/>
        <v>273.231</v>
      </c>
      <c r="P118" s="28">
        <f t="shared" si="5"/>
        <v>273.231</v>
      </c>
      <c r="Q118" s="28">
        <f t="shared" si="6"/>
        <v>273.231</v>
      </c>
      <c r="R118" s="28">
        <f t="shared" si="7"/>
        <v>273.231</v>
      </c>
      <c r="S118" s="28">
        <f t="shared" si="8"/>
        <v>273.231</v>
      </c>
      <c r="T118" s="28">
        <f t="shared" si="9"/>
        <v>273.231</v>
      </c>
      <c r="U118" s="28">
        <f t="shared" si="10"/>
        <v>272.853</v>
      </c>
      <c r="V118" s="28">
        <f t="shared" si="11"/>
        <v>272.853</v>
      </c>
    </row>
    <row r="119" spans="1:22" ht="15.75">
      <c r="A119" s="7" t="s">
        <v>49</v>
      </c>
      <c r="B119" s="3"/>
      <c r="C119" s="3"/>
      <c r="D119" s="3"/>
      <c r="E119" s="3"/>
      <c r="F119" s="3"/>
      <c r="G119" s="3"/>
      <c r="H119" s="3"/>
      <c r="I119" s="3"/>
      <c r="J119" s="4"/>
      <c r="K119" s="26">
        <f t="shared" si="0"/>
        <v>2003.694</v>
      </c>
      <c r="L119" s="26">
        <f t="shared" si="1"/>
        <v>2003.694</v>
      </c>
      <c r="M119" s="28">
        <f t="shared" si="2"/>
        <v>2003.694</v>
      </c>
      <c r="N119" s="28">
        <f t="shared" si="3"/>
        <v>2003.694</v>
      </c>
      <c r="O119" s="28">
        <f t="shared" si="4"/>
        <v>2003.694</v>
      </c>
      <c r="P119" s="28">
        <f t="shared" si="5"/>
        <v>2003.694</v>
      </c>
      <c r="Q119" s="28">
        <f t="shared" si="6"/>
        <v>2003.694</v>
      </c>
      <c r="R119" s="28">
        <f t="shared" si="7"/>
        <v>2003.694</v>
      </c>
      <c r="S119" s="28">
        <f t="shared" si="8"/>
        <v>2003.694</v>
      </c>
      <c r="T119" s="28">
        <f t="shared" si="9"/>
        <v>2003.694</v>
      </c>
      <c r="U119" s="28">
        <f t="shared" si="10"/>
        <v>2000.922</v>
      </c>
      <c r="V119" s="28">
        <f t="shared" si="11"/>
        <v>2000.922</v>
      </c>
    </row>
    <row r="120" spans="1:22" ht="15.75">
      <c r="A120" s="7" t="s">
        <v>50</v>
      </c>
      <c r="B120" s="3"/>
      <c r="C120" s="3"/>
      <c r="D120" s="3"/>
      <c r="E120" s="3"/>
      <c r="F120" s="3"/>
      <c r="G120" s="3"/>
      <c r="H120" s="3"/>
      <c r="I120" s="3"/>
      <c r="J120" s="4"/>
      <c r="K120" s="26">
        <f t="shared" si="0"/>
        <v>1301.1</v>
      </c>
      <c r="L120" s="26">
        <f t="shared" si="1"/>
        <v>1301.1</v>
      </c>
      <c r="M120" s="28">
        <f t="shared" si="2"/>
        <v>1301.1</v>
      </c>
      <c r="N120" s="28">
        <f t="shared" si="3"/>
        <v>1301.1</v>
      </c>
      <c r="O120" s="28">
        <f t="shared" si="4"/>
        <v>1301.1</v>
      </c>
      <c r="P120" s="28">
        <f t="shared" si="5"/>
        <v>1301.1</v>
      </c>
      <c r="Q120" s="28">
        <f t="shared" si="6"/>
        <v>1301.1</v>
      </c>
      <c r="R120" s="28">
        <f t="shared" si="7"/>
        <v>1301.1</v>
      </c>
      <c r="S120" s="28">
        <f t="shared" si="8"/>
        <v>1301.1</v>
      </c>
      <c r="T120" s="28">
        <f t="shared" si="9"/>
        <v>1301.1</v>
      </c>
      <c r="U120" s="28">
        <f t="shared" si="10"/>
        <v>1299.3</v>
      </c>
      <c r="V120" s="28">
        <f t="shared" si="11"/>
        <v>1299.3</v>
      </c>
    </row>
    <row r="121" spans="1:22" ht="15.75">
      <c r="A121" s="7" t="s">
        <v>76</v>
      </c>
      <c r="B121" s="3"/>
      <c r="C121" s="3"/>
      <c r="D121" s="3"/>
      <c r="E121" s="3"/>
      <c r="F121" s="3"/>
      <c r="G121" s="3"/>
      <c r="H121" s="3"/>
      <c r="I121" s="3"/>
      <c r="J121" s="4"/>
      <c r="K121" s="26">
        <f t="shared" si="0"/>
        <v>0</v>
      </c>
      <c r="L121" s="26">
        <f t="shared" si="1"/>
        <v>0</v>
      </c>
      <c r="M121" s="28">
        <f t="shared" si="2"/>
        <v>0</v>
      </c>
      <c r="N121" s="28">
        <f t="shared" si="3"/>
        <v>0</v>
      </c>
      <c r="O121" s="28">
        <f t="shared" si="4"/>
        <v>442.374</v>
      </c>
      <c r="P121" s="28">
        <f t="shared" si="5"/>
        <v>442.374</v>
      </c>
      <c r="Q121" s="28">
        <f t="shared" si="6"/>
        <v>442.374</v>
      </c>
      <c r="R121" s="28">
        <f t="shared" si="7"/>
        <v>442.374</v>
      </c>
      <c r="S121" s="28">
        <f t="shared" si="8"/>
        <v>0</v>
      </c>
      <c r="T121" s="28">
        <f t="shared" si="9"/>
        <v>0</v>
      </c>
      <c r="U121" s="28">
        <f t="shared" si="10"/>
        <v>0</v>
      </c>
      <c r="V121" s="28">
        <f t="shared" si="11"/>
        <v>0</v>
      </c>
    </row>
    <row r="122" spans="1:22" ht="15.75">
      <c r="A122" s="7" t="s">
        <v>77</v>
      </c>
      <c r="B122" s="6"/>
      <c r="C122" s="6"/>
      <c r="D122" s="6"/>
      <c r="E122" s="6"/>
      <c r="F122" s="6"/>
      <c r="G122" s="6"/>
      <c r="H122" s="6"/>
      <c r="I122" s="3"/>
      <c r="J122" s="4"/>
      <c r="K122" s="26">
        <f t="shared" si="0"/>
        <v>1340</v>
      </c>
      <c r="L122" s="26">
        <f t="shared" si="1"/>
        <v>240</v>
      </c>
      <c r="M122" s="28">
        <f t="shared" si="2"/>
        <v>240</v>
      </c>
      <c r="N122" s="28">
        <f t="shared" si="3"/>
        <v>1415</v>
      </c>
      <c r="O122" s="28">
        <f t="shared" si="4"/>
        <v>996</v>
      </c>
      <c r="P122" s="28">
        <f t="shared" si="5"/>
        <v>34146</v>
      </c>
      <c r="Q122" s="28">
        <f t="shared" si="6"/>
        <v>240</v>
      </c>
      <c r="R122" s="28">
        <f t="shared" si="7"/>
        <v>3744</v>
      </c>
      <c r="S122" s="28">
        <f t="shared" si="8"/>
        <v>3306</v>
      </c>
      <c r="T122" s="28">
        <f t="shared" si="9"/>
        <v>240</v>
      </c>
      <c r="U122" s="28">
        <f t="shared" si="10"/>
        <v>4620</v>
      </c>
      <c r="V122" s="28">
        <f t="shared" si="11"/>
        <v>1939</v>
      </c>
    </row>
    <row r="123" spans="1:22" ht="15">
      <c r="A123" s="2" t="s">
        <v>3</v>
      </c>
      <c r="B123" s="3"/>
      <c r="C123" s="3"/>
      <c r="D123" s="3"/>
      <c r="E123" s="3"/>
      <c r="F123" s="3"/>
      <c r="G123" s="3"/>
      <c r="H123" s="3"/>
      <c r="I123" s="3"/>
      <c r="J123" s="4"/>
      <c r="K123" s="26">
        <f t="shared" si="0"/>
        <v>0</v>
      </c>
      <c r="L123" s="26">
        <f t="shared" si="1"/>
        <v>0</v>
      </c>
      <c r="M123" s="28">
        <f t="shared" si="2"/>
        <v>0</v>
      </c>
      <c r="N123" s="28">
        <f t="shared" si="3"/>
        <v>1175</v>
      </c>
      <c r="O123" s="28">
        <f t="shared" si="4"/>
        <v>0</v>
      </c>
      <c r="P123" s="28">
        <f t="shared" si="5"/>
        <v>0</v>
      </c>
      <c r="Q123" s="28">
        <f t="shared" si="6"/>
        <v>0</v>
      </c>
      <c r="R123" s="28">
        <f t="shared" si="7"/>
        <v>0</v>
      </c>
      <c r="S123" s="28">
        <f t="shared" si="8"/>
        <v>0</v>
      </c>
      <c r="T123" s="28">
        <f t="shared" si="9"/>
        <v>0</v>
      </c>
      <c r="U123" s="28">
        <f t="shared" si="10"/>
        <v>0</v>
      </c>
      <c r="V123" s="28">
        <f t="shared" si="11"/>
        <v>0</v>
      </c>
    </row>
    <row r="124" spans="1:22" ht="15">
      <c r="A124" s="2" t="s">
        <v>4</v>
      </c>
      <c r="B124" s="3"/>
      <c r="C124" s="3"/>
      <c r="D124" s="3"/>
      <c r="E124" s="3"/>
      <c r="F124" s="3"/>
      <c r="G124" s="3"/>
      <c r="H124" s="3"/>
      <c r="I124" s="3"/>
      <c r="J124" s="4"/>
      <c r="K124" s="26">
        <f t="shared" si="0"/>
        <v>0</v>
      </c>
      <c r="L124" s="26">
        <f t="shared" si="1"/>
        <v>0</v>
      </c>
      <c r="M124" s="28">
        <f t="shared" si="2"/>
        <v>0</v>
      </c>
      <c r="N124" s="28">
        <f t="shared" si="3"/>
        <v>0</v>
      </c>
      <c r="O124" s="28">
        <f t="shared" si="4"/>
        <v>0</v>
      </c>
      <c r="P124" s="28">
        <f t="shared" si="5"/>
        <v>0</v>
      </c>
      <c r="Q124" s="28">
        <f t="shared" si="6"/>
        <v>0</v>
      </c>
      <c r="R124" s="28">
        <f t="shared" si="7"/>
        <v>0</v>
      </c>
      <c r="S124" s="28">
        <f t="shared" si="8"/>
        <v>0</v>
      </c>
      <c r="T124" s="28">
        <f t="shared" si="9"/>
        <v>0</v>
      </c>
      <c r="U124" s="28">
        <f t="shared" si="10"/>
        <v>0</v>
      </c>
      <c r="V124" s="28">
        <f t="shared" si="11"/>
        <v>0</v>
      </c>
    </row>
    <row r="125" spans="1:22" ht="15">
      <c r="A125" s="2" t="s">
        <v>5</v>
      </c>
      <c r="B125" s="3"/>
      <c r="C125" s="3"/>
      <c r="D125" s="3"/>
      <c r="E125" s="3"/>
      <c r="F125" s="3"/>
      <c r="G125" s="3"/>
      <c r="H125" s="3"/>
      <c r="I125" s="3"/>
      <c r="J125" s="4"/>
      <c r="K125" s="26">
        <f t="shared" si="0"/>
        <v>0</v>
      </c>
      <c r="L125" s="26">
        <f t="shared" si="1"/>
        <v>0</v>
      </c>
      <c r="M125" s="28">
        <f t="shared" si="2"/>
        <v>0</v>
      </c>
      <c r="N125" s="28">
        <f t="shared" si="3"/>
        <v>0</v>
      </c>
      <c r="O125" s="28">
        <f t="shared" si="4"/>
        <v>0</v>
      </c>
      <c r="P125" s="28">
        <f t="shared" si="5"/>
        <v>0</v>
      </c>
      <c r="Q125" s="28">
        <f t="shared" si="6"/>
        <v>0</v>
      </c>
      <c r="R125" s="28">
        <f t="shared" si="7"/>
        <v>0</v>
      </c>
      <c r="S125" s="28">
        <f t="shared" si="8"/>
        <v>0</v>
      </c>
      <c r="T125" s="28">
        <f t="shared" si="9"/>
        <v>0</v>
      </c>
      <c r="U125" s="28">
        <f t="shared" si="10"/>
        <v>0</v>
      </c>
      <c r="V125" s="28">
        <f t="shared" si="11"/>
        <v>0</v>
      </c>
    </row>
    <row r="126" spans="1:22" ht="15">
      <c r="A126" s="2" t="s">
        <v>91</v>
      </c>
      <c r="B126" s="3"/>
      <c r="C126" s="3"/>
      <c r="D126" s="3"/>
      <c r="E126" s="3"/>
      <c r="F126" s="3"/>
      <c r="G126" s="3"/>
      <c r="H126" s="3"/>
      <c r="I126" s="3"/>
      <c r="J126" s="4"/>
      <c r="K126" s="26">
        <f t="shared" si="0"/>
        <v>240</v>
      </c>
      <c r="L126" s="26">
        <f t="shared" si="1"/>
        <v>240</v>
      </c>
      <c r="M126" s="28">
        <f t="shared" si="2"/>
        <v>240</v>
      </c>
      <c r="N126" s="28">
        <f t="shared" si="3"/>
        <v>240</v>
      </c>
      <c r="O126" s="28">
        <f t="shared" si="4"/>
        <v>996</v>
      </c>
      <c r="P126" s="28">
        <f t="shared" si="5"/>
        <v>240</v>
      </c>
      <c r="Q126" s="28">
        <f t="shared" si="6"/>
        <v>240</v>
      </c>
      <c r="R126" s="28">
        <f t="shared" si="7"/>
        <v>240</v>
      </c>
      <c r="S126" s="28">
        <f t="shared" si="8"/>
        <v>240</v>
      </c>
      <c r="T126" s="28">
        <f t="shared" si="9"/>
        <v>240</v>
      </c>
      <c r="U126" s="28">
        <f t="shared" si="10"/>
        <v>240</v>
      </c>
      <c r="V126" s="28">
        <f t="shared" si="11"/>
        <v>240</v>
      </c>
    </row>
    <row r="127" spans="1:22" ht="15">
      <c r="A127" s="8" t="s">
        <v>6</v>
      </c>
      <c r="B127" s="9"/>
      <c r="C127" s="9"/>
      <c r="D127" s="9"/>
      <c r="E127" s="9"/>
      <c r="F127" s="9"/>
      <c r="G127" s="9"/>
      <c r="H127" s="9"/>
      <c r="I127" s="9"/>
      <c r="J127" s="10"/>
      <c r="K127" s="26">
        <f t="shared" si="0"/>
        <v>0</v>
      </c>
      <c r="L127" s="26">
        <f t="shared" si="1"/>
        <v>0</v>
      </c>
      <c r="M127" s="28">
        <f t="shared" si="2"/>
        <v>0</v>
      </c>
      <c r="N127" s="28">
        <f t="shared" si="3"/>
        <v>0</v>
      </c>
      <c r="O127" s="28">
        <f t="shared" si="4"/>
        <v>0</v>
      </c>
      <c r="P127" s="28">
        <f t="shared" si="5"/>
        <v>0</v>
      </c>
      <c r="Q127" s="28">
        <f t="shared" si="6"/>
        <v>0</v>
      </c>
      <c r="R127" s="28">
        <f t="shared" si="7"/>
        <v>3504</v>
      </c>
      <c r="S127" s="28">
        <f t="shared" si="8"/>
        <v>3066</v>
      </c>
      <c r="T127" s="28">
        <f t="shared" si="9"/>
        <v>0</v>
      </c>
      <c r="U127" s="28">
        <f t="shared" si="10"/>
        <v>4380</v>
      </c>
      <c r="V127" s="28">
        <f t="shared" si="11"/>
        <v>0</v>
      </c>
    </row>
    <row r="128" spans="1:22" ht="15">
      <c r="A128" s="2" t="s">
        <v>7</v>
      </c>
      <c r="B128" s="3"/>
      <c r="C128" s="3"/>
      <c r="D128" s="3"/>
      <c r="E128" s="3"/>
      <c r="F128" s="3"/>
      <c r="G128" s="3"/>
      <c r="H128" s="3"/>
      <c r="I128" s="3"/>
      <c r="J128" s="4"/>
      <c r="K128" s="26">
        <f t="shared" si="0"/>
        <v>0</v>
      </c>
      <c r="L128" s="26">
        <f t="shared" si="1"/>
        <v>0</v>
      </c>
      <c r="M128" s="28">
        <f t="shared" si="2"/>
        <v>0</v>
      </c>
      <c r="N128" s="28">
        <f t="shared" si="3"/>
        <v>0</v>
      </c>
      <c r="O128" s="28">
        <f t="shared" si="4"/>
        <v>0</v>
      </c>
      <c r="P128" s="28">
        <f t="shared" si="5"/>
        <v>33906</v>
      </c>
      <c r="Q128" s="28">
        <f t="shared" si="6"/>
        <v>0</v>
      </c>
      <c r="R128" s="28">
        <f t="shared" si="7"/>
        <v>0</v>
      </c>
      <c r="S128" s="28">
        <f t="shared" si="8"/>
        <v>0</v>
      </c>
      <c r="T128" s="28">
        <f t="shared" si="9"/>
        <v>0</v>
      </c>
      <c r="U128" s="28">
        <f t="shared" si="10"/>
        <v>0</v>
      </c>
      <c r="V128" s="28">
        <f t="shared" si="11"/>
        <v>0</v>
      </c>
    </row>
    <row r="129" spans="1:22" ht="15">
      <c r="A129" s="2" t="s">
        <v>103</v>
      </c>
      <c r="B129" s="3"/>
      <c r="C129" s="3"/>
      <c r="D129" s="3"/>
      <c r="E129" s="3"/>
      <c r="F129" s="3"/>
      <c r="G129" s="3"/>
      <c r="H129" s="3"/>
      <c r="I129" s="3"/>
      <c r="J129" s="4"/>
      <c r="K129" s="26">
        <f t="shared" si="0"/>
        <v>1100</v>
      </c>
      <c r="L129" s="26">
        <f t="shared" si="1"/>
        <v>0</v>
      </c>
      <c r="M129" s="28">
        <f t="shared" si="2"/>
        <v>0</v>
      </c>
      <c r="N129" s="28">
        <f t="shared" si="3"/>
        <v>0</v>
      </c>
      <c r="O129" s="28">
        <f t="shared" si="4"/>
        <v>0</v>
      </c>
      <c r="P129" s="28">
        <f t="shared" si="5"/>
        <v>0</v>
      </c>
      <c r="Q129" s="28">
        <f t="shared" si="6"/>
        <v>0</v>
      </c>
      <c r="R129" s="28">
        <f t="shared" si="7"/>
        <v>0</v>
      </c>
      <c r="S129" s="28">
        <f t="shared" si="8"/>
        <v>0</v>
      </c>
      <c r="T129" s="28">
        <f t="shared" si="9"/>
        <v>0</v>
      </c>
      <c r="U129" s="28">
        <f t="shared" si="10"/>
        <v>0</v>
      </c>
      <c r="V129" s="28">
        <f t="shared" si="11"/>
        <v>0</v>
      </c>
    </row>
    <row r="130" spans="1:22" ht="15">
      <c r="A130" s="8" t="s">
        <v>9</v>
      </c>
      <c r="B130" s="9"/>
      <c r="C130" s="9"/>
      <c r="D130" s="9"/>
      <c r="E130" s="9"/>
      <c r="F130" s="9"/>
      <c r="G130" s="9"/>
      <c r="H130" s="9"/>
      <c r="I130" s="9"/>
      <c r="J130" s="10"/>
      <c r="K130" s="26">
        <f t="shared" si="0"/>
        <v>0</v>
      </c>
      <c r="L130" s="26">
        <f t="shared" si="1"/>
        <v>0</v>
      </c>
      <c r="M130" s="28">
        <f t="shared" si="2"/>
        <v>0</v>
      </c>
      <c r="N130" s="28">
        <f t="shared" si="3"/>
        <v>0</v>
      </c>
      <c r="O130" s="28">
        <f t="shared" si="4"/>
        <v>0</v>
      </c>
      <c r="P130" s="28">
        <f t="shared" si="5"/>
        <v>0</v>
      </c>
      <c r="Q130" s="28">
        <f t="shared" si="6"/>
        <v>0</v>
      </c>
      <c r="R130" s="28">
        <f t="shared" si="7"/>
        <v>0</v>
      </c>
      <c r="S130" s="28">
        <f t="shared" si="8"/>
        <v>0</v>
      </c>
      <c r="T130" s="28">
        <f t="shared" si="9"/>
        <v>0</v>
      </c>
      <c r="U130" s="28">
        <f t="shared" si="10"/>
        <v>0</v>
      </c>
      <c r="V130" s="28">
        <f t="shared" si="11"/>
        <v>0</v>
      </c>
    </row>
    <row r="131" spans="1:22" ht="15">
      <c r="A131" s="2" t="s">
        <v>10</v>
      </c>
      <c r="B131" s="3"/>
      <c r="C131" s="3"/>
      <c r="D131" s="3"/>
      <c r="E131" s="3"/>
      <c r="F131" s="3"/>
      <c r="G131" s="3"/>
      <c r="H131" s="3"/>
      <c r="I131" s="3"/>
      <c r="J131" s="4"/>
      <c r="K131" s="26">
        <f t="shared" si="0"/>
        <v>0</v>
      </c>
      <c r="L131" s="26">
        <f t="shared" si="1"/>
        <v>0</v>
      </c>
      <c r="M131" s="28">
        <f t="shared" si="2"/>
        <v>0</v>
      </c>
      <c r="N131" s="28">
        <f t="shared" si="3"/>
        <v>0</v>
      </c>
      <c r="O131" s="28">
        <f t="shared" si="4"/>
        <v>0</v>
      </c>
      <c r="P131" s="28">
        <f t="shared" si="5"/>
        <v>0</v>
      </c>
      <c r="Q131" s="28">
        <f t="shared" si="6"/>
        <v>0</v>
      </c>
      <c r="R131" s="28">
        <f t="shared" si="7"/>
        <v>0</v>
      </c>
      <c r="S131" s="28">
        <f t="shared" si="8"/>
        <v>0</v>
      </c>
      <c r="T131" s="28">
        <f t="shared" si="9"/>
        <v>0</v>
      </c>
      <c r="U131" s="28">
        <f t="shared" si="10"/>
        <v>0</v>
      </c>
      <c r="V131" s="28">
        <f t="shared" si="11"/>
        <v>0</v>
      </c>
    </row>
    <row r="132" spans="1:22" ht="15">
      <c r="A132" s="2" t="s">
        <v>92</v>
      </c>
      <c r="B132" s="3"/>
      <c r="C132" s="3"/>
      <c r="D132" s="3"/>
      <c r="E132" s="3"/>
      <c r="F132" s="3"/>
      <c r="G132" s="3"/>
      <c r="H132" s="3"/>
      <c r="I132" s="3"/>
      <c r="J132" s="4"/>
      <c r="K132" s="26">
        <f t="shared" si="0"/>
        <v>0</v>
      </c>
      <c r="L132" s="26">
        <f t="shared" si="1"/>
        <v>0</v>
      </c>
      <c r="M132" s="28">
        <f t="shared" si="2"/>
        <v>0</v>
      </c>
      <c r="N132" s="28">
        <f t="shared" si="3"/>
        <v>0</v>
      </c>
      <c r="O132" s="28">
        <f t="shared" si="4"/>
        <v>0</v>
      </c>
      <c r="P132" s="28">
        <f t="shared" si="5"/>
        <v>0</v>
      </c>
      <c r="Q132" s="28">
        <f t="shared" si="6"/>
        <v>0</v>
      </c>
      <c r="R132" s="28">
        <f t="shared" si="7"/>
        <v>0</v>
      </c>
      <c r="S132" s="28">
        <f t="shared" si="8"/>
        <v>0</v>
      </c>
      <c r="T132" s="28">
        <f t="shared" si="9"/>
        <v>0</v>
      </c>
      <c r="U132" s="28">
        <f t="shared" si="10"/>
        <v>0</v>
      </c>
      <c r="V132" s="28">
        <f t="shared" si="11"/>
        <v>1699</v>
      </c>
    </row>
    <row r="133" spans="1:22" ht="15">
      <c r="A133" s="8" t="s">
        <v>11</v>
      </c>
      <c r="B133" s="9"/>
      <c r="C133" s="9"/>
      <c r="D133" s="9"/>
      <c r="E133" s="9"/>
      <c r="F133" s="9"/>
      <c r="G133" s="9"/>
      <c r="H133" s="9"/>
      <c r="I133" s="9"/>
      <c r="J133" s="10"/>
      <c r="K133" s="26">
        <f t="shared" si="0"/>
        <v>10291.568</v>
      </c>
      <c r="L133" s="26">
        <f t="shared" si="1"/>
        <v>9191.568</v>
      </c>
      <c r="M133" s="28">
        <f t="shared" si="2"/>
        <v>9191.568</v>
      </c>
      <c r="N133" s="28">
        <f t="shared" si="3"/>
        <v>10366.568</v>
      </c>
      <c r="O133" s="28">
        <f t="shared" si="4"/>
        <v>10389.942</v>
      </c>
      <c r="P133" s="28">
        <f t="shared" si="5"/>
        <v>43539.941999999995</v>
      </c>
      <c r="Q133" s="28">
        <f t="shared" si="6"/>
        <v>9633.942</v>
      </c>
      <c r="R133" s="28">
        <f t="shared" si="7"/>
        <v>13137.942</v>
      </c>
      <c r="S133" s="28">
        <f t="shared" si="8"/>
        <v>12257.568</v>
      </c>
      <c r="T133" s="28">
        <f t="shared" si="9"/>
        <v>9191.568</v>
      </c>
      <c r="U133" s="28">
        <f t="shared" si="10"/>
        <v>13559.184</v>
      </c>
      <c r="V133" s="28">
        <f t="shared" si="11"/>
        <v>10878.184</v>
      </c>
    </row>
    <row r="135" spans="18:22" ht="12.75">
      <c r="R135" t="s">
        <v>104</v>
      </c>
      <c r="U135" s="16"/>
      <c r="V135" s="25">
        <f>V111+V115-V133</f>
        <v>3331.952000000001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2014-02-07T06:53:17Z</cp:lastPrinted>
  <dcterms:created xsi:type="dcterms:W3CDTF">2012-04-11T04:13:08Z</dcterms:created>
  <dcterms:modified xsi:type="dcterms:W3CDTF">2018-01-18T11:29:57Z</dcterms:modified>
  <cp:category/>
  <cp:version/>
  <cp:contentType/>
  <cp:contentStatus/>
</cp:coreProperties>
</file>