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<sst xmlns="http://schemas.openxmlformats.org/spreadsheetml/2006/main" count="412" uniqueCount="105">
  <si>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</si>
  <si>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</si>
  <si>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</si>
  <si>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</si>
  <si>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</si>
  <si>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</si>
  <si>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</si>
  <si>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</si>
  <si>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</si>
  <si>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</si>
  <si>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</si>
  <si>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</si>
  <si>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</si>
  <si>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</si>
  <si>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</si>
  <si>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</si>
  <si>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</si>
  <si>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</si>
  <si>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</si>
  <si>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</si>
  <si>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</si>
  <si>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</si>
  <si>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</si>
  <si>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</si>
  <si>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</si>
  <si>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</si>
  <si>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</si>
  <si>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</si>
  <si>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</si>
  <si>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</si>
  <si>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</si>
  <si>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</si>
  <si>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</si>
  <si>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</si>
  <si>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</si>
  <si>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коммунальным услугам жилого дома № 22 пос. Электрострой за 1 квартал </t>
  </si>
  <si>
    <t xml:space="preserve">5.начислено за 1 квартал </t>
  </si>
  <si>
    <t xml:space="preserve">коммунальным услугам жилого дома № 22 пос. Электрострой за 2 квартал </t>
  </si>
  <si>
    <t xml:space="preserve">5.начислено за 2 квартал </t>
  </si>
  <si>
    <t xml:space="preserve">коммунальным услугам жилого дома № 22 пос. Электрострой за 3 квартал </t>
  </si>
  <si>
    <t>5.начислено за 3 квартал</t>
  </si>
  <si>
    <t xml:space="preserve">коммунальным услугам жилого дома № 22 пос. Электрострой за  4 квартал </t>
  </si>
  <si>
    <t xml:space="preserve">5.начислено за 4 квартал   </t>
  </si>
  <si>
    <t xml:space="preserve">коммунальным услугам жилого дома № 22 пос. Электрострой за январь  </t>
  </si>
  <si>
    <t xml:space="preserve">5. Тариф  </t>
  </si>
  <si>
    <t xml:space="preserve">коммунальным услугам жилого дома № 22 пос. Электрострой за февраль  </t>
  </si>
  <si>
    <t xml:space="preserve">коммунальным услугам жилого дома № 22 пос. Электрострой за март </t>
  </si>
  <si>
    <t xml:space="preserve">5. Тариф н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</si>
  <si>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</si>
  <si>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</si>
  <si>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</si>
  <si>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</si>
  <si>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</si>
  <si>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</si>
  <si>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</si>
  <si>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</si>
  <si>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</si>
  <si>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</si>
  <si>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</si>
  <si>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</si>
  <si>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</si>
  <si>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</si>
  <si>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</si>
  <si>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</si>
  <si>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</si>
  <si>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</si>
  <si>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</si>
  <si>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</si>
  <si>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</si>
  <si>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>2. Остаток денежных средств по содержанию и текущему ремонту жилого дома на 01.12 .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</si>
  <si>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</si>
  <si>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</si>
  <si>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</si>
  <si>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</si>
  <si>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</si>
  <si>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</si>
  <si>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</si>
  <si>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</si>
  <si>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</si>
  <si>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</si>
  <si>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</si>
  <si>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</si>
  <si>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</si>
  <si>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</si>
  <si>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</si>
  <si>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</si>
  <si>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</si>
  <si>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</si>
  <si>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</si>
  <si>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</si>
  <si>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</si>
  <si>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</si>
  <si>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</si>
  <si>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г. Электрические сети (списывание показаний) (установка датчиков)</t>
  </si>
  <si>
    <t xml:space="preserve">к. Прочие работы  (снег с козырька)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</si>
  <si>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</si>
  <si>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</si>
  <si>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</si>
  <si>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</si>
  <si>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</si>
  <si>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</si>
  <si>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</si>
  <si>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</si>
  <si>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</si>
  <si>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12622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</si>
</sst>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14737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23591.783999999996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10813.991999999998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549.8639999999999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4032.3359999999993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2618.3999999999996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Лист2!AI16+Лист2!W16+Лист2!K16</f>
        <v>11193.328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29207.92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5">
        <f>K5+K8-K15</f>
        <v>9120.864000000001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872.8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18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23591.783999999996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10813.991999999998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549.8639999999999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4032.3359999999993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2618.3999999999996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1133.504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19148.095999999998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13564.552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872.8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18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23591.783999999996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10813.991999999998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549.8639999999999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4032.3359999999993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2618.3999999999996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Лист2!K66+Лист2!K67+Лист2!W66+Лист2!W67+Лист2!AI67</f>
        <v>1133.504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19148.095999999998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7"/>
    </row>
    <row r="54" spans="1:12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18008.239999999998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872.8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18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23591.783999999996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10813.991999999998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549.8639999999999</v>
      </c>
    </row>
    <row r="61" spans="1:12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4032.3359999999993</v>
      </c>
      <c r="L61" s="16"/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2618.3999999999996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Лист2!K93+Лист2!AI93+Лист2!W93</f>
        <v>10963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28977.591999999997</v>
      </c>
    </row>
    <row r="65" ht="12.75">
      <c r="K65" s="19"/>
    </row>
    <row r="66" spans="1:13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14737</v>
      </c>
      <c r="L66" s="17"/>
      <c r="M66" s="16"/>
    </row>
    <row r="67" spans="1:11" ht="15">
      <c r="A67" s="21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94367.13599999998</v>
      </c>
    </row>
    <row r="68" spans="1:11" ht="15">
      <c r="A68" s="22" t="s">
        <v>88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96481.70399999998</v>
      </c>
    </row>
    <row r="69" spans="1:11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12622.432</v>
      </c>
      <c r="L70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5"/>
  <sheetViews>
    <sheetView tabSelected="1" workbookViewId="0" topLeftCell="H102">
      <selection activeCell="R136" sqref="R136"/>
    </sheetView>
  </sheetViews>
  <sheetFormatPr defaultColWidth="9.00390625" defaultRowHeight="12.75"/>
  <cols>
    <col min="10" max="10" width="19.125" style="0" customWidth="1"/>
    <col min="22" max="22" width="10.25390625" style="0" customWidth="1"/>
    <col min="34" max="34" width="18.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20</v>
      </c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20</v>
      </c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14737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16416.064</v>
      </c>
      <c r="X5" s="16"/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W5+W9-W27</f>
        <v>7441.799999999999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2">
        <v>872.8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872.8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872.8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7863.927999999999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7863.927999999999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7863.927999999999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3604.6639999999998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3604.6639999999998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3604.6639999999998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183.28799999999998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183.28799999999998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183.28799999999998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1344.1119999999999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1344.1119999999999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1344.1119999999999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872.8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872.8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872.8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180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W20+W21+W26</f>
        <v>10833.328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180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180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>
        <f>180+7800</f>
        <v>7980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>
        <v>2190</v>
      </c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26">
        <f>W6*0.38*2</f>
        <v>663.328</v>
      </c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6184.864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16838.192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6184.864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/>
    </row>
    <row r="30" spans="1:36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AI5+AI9-AI27</f>
        <v>9120.864</v>
      </c>
      <c r="L30" s="16"/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10799.927999999998</v>
      </c>
      <c r="X30" s="16"/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12182.239999999996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2">
        <f>K6</f>
        <v>872.8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872.8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872.8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9.01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7863.927999999999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7863.927999999999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7863.927999999999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3604.6639999999998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3604.6639999999998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3604.6639999999998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183.28799999999998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183.28799999999998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183.28799999999998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1344.1119999999999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1344.1119999999999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1344.1119999999999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872.8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872.8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872.8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296.752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296.752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180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180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6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180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180</v>
      </c>
      <c r="AJ45" s="17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6184.864</v>
      </c>
      <c r="L52" s="16"/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6481.616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6481.616</v>
      </c>
    </row>
    <row r="54" spans="5:30" ht="12.75">
      <c r="E54" s="18" t="s">
        <v>13</v>
      </c>
      <c r="R54" s="19" t="s">
        <v>14</v>
      </c>
      <c r="AD54" s="19" t="s">
        <v>15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13564.551999999994</v>
      </c>
      <c r="L56" s="17"/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K56+K60-K78</f>
        <v>14946.863999999992</v>
      </c>
      <c r="X56" s="16"/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W56+W60-W78</f>
        <v>16329.17599999999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872.8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872.8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872.8</v>
      </c>
    </row>
    <row r="58" spans="1:36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  <c r="AJ58" s="16"/>
    </row>
    <row r="59" spans="1:36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  <c r="AJ59" s="16"/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7863.927999999999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7863.927999999999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7863.927999999999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27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3604.6639999999998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3604.6639999999998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3604.6639999999998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183.28799999999998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183.28799999999998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183.28799999999998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1344.1119999999999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1344.1119999999999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1344.1119999999999</v>
      </c>
    </row>
    <row r="65" spans="1:36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872.8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872.8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872.8</v>
      </c>
      <c r="AJ65" s="17"/>
    </row>
    <row r="66" spans="1:36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296.752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296.752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  <c r="AJ66" s="17"/>
    </row>
    <row r="67" spans="1:36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180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180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180</v>
      </c>
      <c r="AJ67" s="17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180</v>
      </c>
    </row>
    <row r="72" spans="1:36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  <c r="AJ72" s="17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6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  <c r="AJ76" s="16"/>
    </row>
    <row r="77" spans="1:37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  <c r="AK77" s="16" t="s">
        <v>20</v>
      </c>
    </row>
    <row r="78" spans="1:39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6481.616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6481.616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6184.864</v>
      </c>
      <c r="AM78" t="s">
        <v>20</v>
      </c>
    </row>
    <row r="79" ht="12.75">
      <c r="U79" s="16"/>
    </row>
    <row r="80" spans="5:37" ht="12.75">
      <c r="E80" s="18" t="s">
        <v>17</v>
      </c>
      <c r="R80" s="19" t="s">
        <v>18</v>
      </c>
      <c r="AD80" s="19" t="s">
        <v>19</v>
      </c>
      <c r="AK80" s="16"/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6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AI56+W60-AI78</f>
        <v>18008.23999999999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19687.30399999999</v>
      </c>
      <c r="X82" s="16"/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16838.367999999988</v>
      </c>
      <c r="AJ82" s="16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872.8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872.8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872.8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48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7863.927999999999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7863.927999999999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7863.927999999999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3604.6639999999998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3604.6639999999998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3604.6639999999998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183.28799999999998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183.28799999999998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183.28799999999998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1344.1119999999999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1344.1119999999999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1344.1119999999999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872.8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872.8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872.8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>W92</f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v>180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W94+W97</f>
        <v>4708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AI94+AI97+AI98</f>
        <v>6075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v>4528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3705</v>
      </c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180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180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2190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6184.864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10712.864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12079.864</v>
      </c>
    </row>
    <row r="106" ht="12.75">
      <c r="AI106" s="16" t="s">
        <v>20</v>
      </c>
    </row>
    <row r="107" spans="12:35" ht="12.75">
      <c r="L107" s="16"/>
      <c r="AI107" s="25">
        <f>AI82+AI86-AI104</f>
        <v>12622.431999999988</v>
      </c>
    </row>
    <row r="108" ht="12.75">
      <c r="AI108" s="25" t="s">
        <v>20</v>
      </c>
    </row>
    <row r="109" spans="11:22" ht="15">
      <c r="K109" t="s">
        <v>96</v>
      </c>
      <c r="L109" t="s">
        <v>97</v>
      </c>
      <c r="M109" s="28" t="s">
        <v>98</v>
      </c>
      <c r="N109" t="s">
        <v>28</v>
      </c>
      <c r="O109" t="s">
        <v>26</v>
      </c>
      <c r="P109" t="s">
        <v>24</v>
      </c>
      <c r="Q109" t="s">
        <v>13</v>
      </c>
      <c r="R109" t="s">
        <v>14</v>
      </c>
      <c r="S109" t="s">
        <v>15</v>
      </c>
      <c r="T109" t="s">
        <v>99</v>
      </c>
      <c r="U109" t="s">
        <v>18</v>
      </c>
      <c r="V109" t="s">
        <v>19</v>
      </c>
    </row>
    <row r="110" spans="1:35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5"/>
      <c r="M110" s="5"/>
      <c r="N110" s="20"/>
      <c r="O110" s="5"/>
      <c r="P110" s="5"/>
      <c r="Q110" s="5"/>
      <c r="R110" s="5"/>
      <c r="S110" s="27" t="s">
        <v>20</v>
      </c>
      <c r="T110" s="27" t="s">
        <v>20</v>
      </c>
      <c r="U110" s="27" t="s">
        <v>20</v>
      </c>
      <c r="V110" s="27" t="s">
        <v>20</v>
      </c>
      <c r="AI110" s="16"/>
    </row>
    <row r="111" spans="1:22" ht="15">
      <c r="A111" s="2" t="s">
        <v>101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>K5</f>
        <v>14737</v>
      </c>
      <c r="L111" s="26">
        <f>W5</f>
        <v>16416.064</v>
      </c>
      <c r="M111" s="27">
        <f>AI5</f>
        <v>7441.799999999999</v>
      </c>
      <c r="N111" s="27">
        <f>K30</f>
        <v>9120.864</v>
      </c>
      <c r="O111" s="27">
        <f>W30</f>
        <v>10799.927999999998</v>
      </c>
      <c r="P111" s="27">
        <f>AI30</f>
        <v>12182.239999999996</v>
      </c>
      <c r="Q111" s="27">
        <f>K56</f>
        <v>13564.551999999994</v>
      </c>
      <c r="R111" s="27">
        <f>W56</f>
        <v>14946.863999999992</v>
      </c>
      <c r="S111" s="27">
        <f>AI56</f>
        <v>16329.17599999999</v>
      </c>
      <c r="T111" s="27">
        <f>K82</f>
        <v>18008.23999999999</v>
      </c>
      <c r="U111" s="27">
        <f>W82</f>
        <v>19687.30399999999</v>
      </c>
      <c r="V111" s="27">
        <f>AI82</f>
        <v>16838.367999999988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aca="true" t="shared" si="1" ref="K112:K133">K6</f>
        <v>872.8</v>
      </c>
      <c r="L112" s="26">
        <f aca="true" t="shared" si="2" ref="L112:L133">W6</f>
        <v>872.8</v>
      </c>
      <c r="M112" s="27">
        <f aca="true" t="shared" si="3" ref="M112:M133">AI6</f>
        <v>872.8</v>
      </c>
      <c r="N112" s="27">
        <f aca="true" t="shared" si="4" ref="N112:N133">K31</f>
        <v>872.8</v>
      </c>
      <c r="O112" s="27">
        <f aca="true" t="shared" si="5" ref="O112:O133">W31</f>
        <v>872.8</v>
      </c>
      <c r="P112" s="27">
        <f aca="true" t="shared" si="6" ref="P112:P133">AI31</f>
        <v>872.8</v>
      </c>
      <c r="Q112" s="27">
        <f aca="true" t="shared" si="7" ref="Q112:Q133">K57</f>
        <v>872.8</v>
      </c>
      <c r="R112" s="27">
        <f aca="true" t="shared" si="8" ref="R112:R133">W57</f>
        <v>872.8</v>
      </c>
      <c r="S112" s="27">
        <f aca="true" t="shared" si="9" ref="S112:S133">AI57</f>
        <v>872.8</v>
      </c>
      <c r="T112" s="27">
        <f aca="true" t="shared" si="10" ref="T112:T133">K83</f>
        <v>872.8</v>
      </c>
      <c r="U112" s="27">
        <f aca="true" t="shared" si="11" ref="U112:U133">W83</f>
        <v>872.8</v>
      </c>
      <c r="V112" s="27">
        <f aca="true" t="shared" si="12" ref="V112:V133">AI83</f>
        <v>872.8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6">
        <f t="shared" si="1"/>
        <v>18</v>
      </c>
      <c r="L113" s="26">
        <f t="shared" si="2"/>
        <v>18</v>
      </c>
      <c r="M113" s="27">
        <f t="shared" si="3"/>
        <v>18</v>
      </c>
      <c r="N113" s="27">
        <f t="shared" si="4"/>
        <v>18</v>
      </c>
      <c r="O113" s="27">
        <f t="shared" si="5"/>
        <v>18</v>
      </c>
      <c r="P113" s="27">
        <f t="shared" si="6"/>
        <v>18</v>
      </c>
      <c r="Q113" s="27">
        <f t="shared" si="7"/>
        <v>18</v>
      </c>
      <c r="R113" s="27">
        <f t="shared" si="8"/>
        <v>18</v>
      </c>
      <c r="S113" s="27">
        <f t="shared" si="9"/>
        <v>18</v>
      </c>
      <c r="T113" s="27">
        <f t="shared" si="10"/>
        <v>18</v>
      </c>
      <c r="U113" s="27">
        <f t="shared" si="11"/>
        <v>18</v>
      </c>
      <c r="V113" s="27">
        <f t="shared" si="12"/>
        <v>18</v>
      </c>
    </row>
    <row r="114" spans="1:22" ht="15">
      <c r="A114" s="2" t="s">
        <v>44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1"/>
        <v>9.01</v>
      </c>
      <c r="L114" s="29">
        <f t="shared" si="2"/>
        <v>9.01</v>
      </c>
      <c r="M114" s="30">
        <f t="shared" si="3"/>
        <v>9.01</v>
      </c>
      <c r="N114" s="30">
        <f t="shared" si="4"/>
        <v>9.01</v>
      </c>
      <c r="O114" s="30">
        <f t="shared" si="5"/>
        <v>9.01</v>
      </c>
      <c r="P114" s="30">
        <f t="shared" si="6"/>
        <v>9.01</v>
      </c>
      <c r="Q114" s="30">
        <f t="shared" si="7"/>
        <v>9.01</v>
      </c>
      <c r="R114" s="30">
        <f t="shared" si="8"/>
        <v>9.01</v>
      </c>
      <c r="S114" s="30">
        <f t="shared" si="9"/>
        <v>9.01</v>
      </c>
      <c r="T114" s="30">
        <f t="shared" si="10"/>
        <v>9.01</v>
      </c>
      <c r="U114" s="30">
        <f t="shared" si="11"/>
        <v>9.01</v>
      </c>
      <c r="V114" s="30">
        <f t="shared" si="12"/>
        <v>9.01</v>
      </c>
    </row>
    <row r="115" spans="1:22" ht="15">
      <c r="A115" s="2" t="s">
        <v>102</v>
      </c>
      <c r="B115" s="3"/>
      <c r="C115" s="3"/>
      <c r="D115" s="3"/>
      <c r="E115" s="3"/>
      <c r="F115" s="3"/>
      <c r="G115" s="3"/>
      <c r="H115" s="3"/>
      <c r="I115" s="3"/>
      <c r="J115" s="4"/>
      <c r="K115" s="26">
        <f t="shared" si="1"/>
        <v>7863.927999999999</v>
      </c>
      <c r="L115" s="26">
        <f t="shared" si="2"/>
        <v>7863.927999999999</v>
      </c>
      <c r="M115" s="27">
        <f t="shared" si="3"/>
        <v>7863.927999999999</v>
      </c>
      <c r="N115" s="27">
        <f t="shared" si="4"/>
        <v>7863.927999999999</v>
      </c>
      <c r="O115" s="27">
        <f t="shared" si="5"/>
        <v>7863.927999999999</v>
      </c>
      <c r="P115" s="27">
        <f t="shared" si="6"/>
        <v>7863.927999999999</v>
      </c>
      <c r="Q115" s="27">
        <f t="shared" si="7"/>
        <v>7863.927999999999</v>
      </c>
      <c r="R115" s="27">
        <f t="shared" si="8"/>
        <v>7863.927999999999</v>
      </c>
      <c r="S115" s="27">
        <f t="shared" si="9"/>
        <v>7863.927999999999</v>
      </c>
      <c r="T115" s="27">
        <f t="shared" si="10"/>
        <v>7863.927999999999</v>
      </c>
      <c r="U115" s="27">
        <f t="shared" si="11"/>
        <v>7863.927999999999</v>
      </c>
      <c r="V115" s="27">
        <f t="shared" si="12"/>
        <v>7863.927999999999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6"/>
      <c r="L116" s="26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95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1"/>
        <v>3604.6639999999998</v>
      </c>
      <c r="L117" s="26">
        <f t="shared" si="2"/>
        <v>3604.6639999999998</v>
      </c>
      <c r="M117" s="27">
        <f t="shared" si="3"/>
        <v>3604.6639999999998</v>
      </c>
      <c r="N117" s="27">
        <f t="shared" si="4"/>
        <v>3604.6639999999998</v>
      </c>
      <c r="O117" s="27">
        <f t="shared" si="5"/>
        <v>3604.6639999999998</v>
      </c>
      <c r="P117" s="27">
        <f t="shared" si="6"/>
        <v>3604.6639999999998</v>
      </c>
      <c r="Q117" s="27">
        <f t="shared" si="7"/>
        <v>3604.6639999999998</v>
      </c>
      <c r="R117" s="27">
        <f t="shared" si="8"/>
        <v>3604.6639999999998</v>
      </c>
      <c r="S117" s="27">
        <f t="shared" si="9"/>
        <v>3604.6639999999998</v>
      </c>
      <c r="T117" s="27">
        <f t="shared" si="10"/>
        <v>3604.6639999999998</v>
      </c>
      <c r="U117" s="27">
        <f t="shared" si="11"/>
        <v>3604.6639999999998</v>
      </c>
      <c r="V117" s="27">
        <f t="shared" si="12"/>
        <v>3604.6639999999998</v>
      </c>
    </row>
    <row r="118" spans="1:22" ht="15.75">
      <c r="A118" s="7" t="s">
        <v>16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1"/>
        <v>183.28799999999998</v>
      </c>
      <c r="L118" s="26">
        <f t="shared" si="2"/>
        <v>183.28799999999998</v>
      </c>
      <c r="M118" s="27">
        <f t="shared" si="3"/>
        <v>183.28799999999998</v>
      </c>
      <c r="N118" s="27">
        <f t="shared" si="4"/>
        <v>183.28799999999998</v>
      </c>
      <c r="O118" s="27">
        <f t="shared" si="5"/>
        <v>183.28799999999998</v>
      </c>
      <c r="P118" s="27">
        <f t="shared" si="6"/>
        <v>183.28799999999998</v>
      </c>
      <c r="Q118" s="27">
        <f t="shared" si="7"/>
        <v>183.28799999999998</v>
      </c>
      <c r="R118" s="27">
        <f t="shared" si="8"/>
        <v>183.28799999999998</v>
      </c>
      <c r="S118" s="27">
        <f t="shared" si="9"/>
        <v>183.28799999999998</v>
      </c>
      <c r="T118" s="27">
        <f t="shared" si="10"/>
        <v>183.28799999999998</v>
      </c>
      <c r="U118" s="27">
        <f t="shared" si="11"/>
        <v>183.28799999999998</v>
      </c>
      <c r="V118" s="27">
        <f t="shared" si="12"/>
        <v>183.28799999999998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1"/>
        <v>1344.1119999999999</v>
      </c>
      <c r="L119" s="26">
        <f t="shared" si="2"/>
        <v>1344.1119999999999</v>
      </c>
      <c r="M119" s="27">
        <f t="shared" si="3"/>
        <v>1344.1119999999999</v>
      </c>
      <c r="N119" s="27">
        <f t="shared" si="4"/>
        <v>1344.1119999999999</v>
      </c>
      <c r="O119" s="27">
        <f t="shared" si="5"/>
        <v>1344.1119999999999</v>
      </c>
      <c r="P119" s="27">
        <f t="shared" si="6"/>
        <v>1344.1119999999999</v>
      </c>
      <c r="Q119" s="27">
        <f t="shared" si="7"/>
        <v>1344.1119999999999</v>
      </c>
      <c r="R119" s="27">
        <f t="shared" si="8"/>
        <v>1344.1119999999999</v>
      </c>
      <c r="S119" s="27">
        <f t="shared" si="9"/>
        <v>1344.1119999999999</v>
      </c>
      <c r="T119" s="27">
        <f t="shared" si="10"/>
        <v>1344.1119999999999</v>
      </c>
      <c r="U119" s="27">
        <f t="shared" si="11"/>
        <v>1344.1119999999999</v>
      </c>
      <c r="V119" s="27">
        <f t="shared" si="12"/>
        <v>1344.1119999999999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1"/>
        <v>872.8</v>
      </c>
      <c r="L120" s="26">
        <f t="shared" si="2"/>
        <v>872.8</v>
      </c>
      <c r="M120" s="27">
        <f t="shared" si="3"/>
        <v>872.8</v>
      </c>
      <c r="N120" s="27">
        <f t="shared" si="4"/>
        <v>872.8</v>
      </c>
      <c r="O120" s="27">
        <f t="shared" si="5"/>
        <v>872.8</v>
      </c>
      <c r="P120" s="27">
        <f t="shared" si="6"/>
        <v>872.8</v>
      </c>
      <c r="Q120" s="27">
        <f t="shared" si="7"/>
        <v>872.8</v>
      </c>
      <c r="R120" s="27">
        <f t="shared" si="8"/>
        <v>872.8</v>
      </c>
      <c r="S120" s="27">
        <f t="shared" si="9"/>
        <v>872.8</v>
      </c>
      <c r="T120" s="27">
        <f t="shared" si="10"/>
        <v>872.8</v>
      </c>
      <c r="U120" s="27">
        <f t="shared" si="11"/>
        <v>872.8</v>
      </c>
      <c r="V120" s="27">
        <f t="shared" si="12"/>
        <v>872.8</v>
      </c>
    </row>
    <row r="121" spans="1:22" ht="15.75">
      <c r="A121" s="7" t="s">
        <v>76</v>
      </c>
      <c r="B121" s="3"/>
      <c r="C121" s="3"/>
      <c r="D121" s="3"/>
      <c r="E121" s="3"/>
      <c r="F121" s="3"/>
      <c r="G121" s="3"/>
      <c r="H121" s="3"/>
      <c r="I121" s="3"/>
      <c r="J121" s="4"/>
      <c r="K121" s="26">
        <f t="shared" si="1"/>
        <v>0</v>
      </c>
      <c r="L121" s="26">
        <f t="shared" si="2"/>
        <v>0</v>
      </c>
      <c r="M121" s="27">
        <f t="shared" si="3"/>
        <v>0</v>
      </c>
      <c r="N121" s="27">
        <f t="shared" si="4"/>
        <v>0</v>
      </c>
      <c r="O121" s="27">
        <f t="shared" si="5"/>
        <v>296.752</v>
      </c>
      <c r="P121" s="27">
        <f t="shared" si="6"/>
        <v>296.752</v>
      </c>
      <c r="Q121" s="27">
        <f t="shared" si="7"/>
        <v>296.752</v>
      </c>
      <c r="R121" s="27">
        <f t="shared" si="8"/>
        <v>296.752</v>
      </c>
      <c r="S121" s="27">
        <f t="shared" si="9"/>
        <v>0</v>
      </c>
      <c r="T121" s="27">
        <f t="shared" si="10"/>
        <v>0</v>
      </c>
      <c r="U121" s="27">
        <f t="shared" si="11"/>
        <v>0</v>
      </c>
      <c r="V121" s="27">
        <f t="shared" si="12"/>
        <v>0</v>
      </c>
    </row>
    <row r="122" spans="1:22" ht="15.75">
      <c r="A122" s="7" t="s">
        <v>77</v>
      </c>
      <c r="B122" s="6"/>
      <c r="C122" s="6"/>
      <c r="D122" s="6"/>
      <c r="E122" s="6"/>
      <c r="F122" s="6"/>
      <c r="G122" s="6"/>
      <c r="H122" s="6"/>
      <c r="I122" s="3"/>
      <c r="J122" s="4"/>
      <c r="K122" s="26">
        <f t="shared" si="1"/>
        <v>180</v>
      </c>
      <c r="L122" s="26">
        <f t="shared" si="2"/>
        <v>10833.328</v>
      </c>
      <c r="M122" s="27">
        <f t="shared" si="3"/>
        <v>180</v>
      </c>
      <c r="N122" s="27">
        <f t="shared" si="4"/>
        <v>180</v>
      </c>
      <c r="O122" s="27">
        <f t="shared" si="5"/>
        <v>180</v>
      </c>
      <c r="P122" s="27">
        <f t="shared" si="6"/>
        <v>180</v>
      </c>
      <c r="Q122" s="27">
        <f t="shared" si="7"/>
        <v>180</v>
      </c>
      <c r="R122" s="27">
        <f t="shared" si="8"/>
        <v>180</v>
      </c>
      <c r="S122" s="27">
        <f t="shared" si="9"/>
        <v>180</v>
      </c>
      <c r="T122" s="27">
        <f t="shared" si="10"/>
        <v>180</v>
      </c>
      <c r="U122" s="27">
        <f t="shared" si="11"/>
        <v>4708</v>
      </c>
      <c r="V122" s="27">
        <f t="shared" si="12"/>
        <v>6075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1"/>
        <v>0</v>
      </c>
      <c r="L123" s="26">
        <f t="shared" si="2"/>
        <v>0</v>
      </c>
      <c r="M123" s="27">
        <f t="shared" si="3"/>
        <v>0</v>
      </c>
      <c r="N123" s="27">
        <f t="shared" si="4"/>
        <v>0</v>
      </c>
      <c r="O123" s="27">
        <f t="shared" si="5"/>
        <v>0</v>
      </c>
      <c r="P123" s="27">
        <f t="shared" si="6"/>
        <v>0</v>
      </c>
      <c r="Q123" s="27">
        <f t="shared" si="7"/>
        <v>0</v>
      </c>
      <c r="R123" s="27">
        <f t="shared" si="8"/>
        <v>0</v>
      </c>
      <c r="S123" s="27">
        <f t="shared" si="9"/>
        <v>0</v>
      </c>
      <c r="T123" s="27">
        <f t="shared" si="10"/>
        <v>0</v>
      </c>
      <c r="U123" s="27">
        <f t="shared" si="11"/>
        <v>4528</v>
      </c>
      <c r="V123" s="27">
        <f t="shared" si="12"/>
        <v>3705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1"/>
        <v>0</v>
      </c>
      <c r="L124" s="26">
        <f t="shared" si="2"/>
        <v>0</v>
      </c>
      <c r="M124" s="27">
        <f t="shared" si="3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7"/>
        <v>0</v>
      </c>
      <c r="R124" s="27">
        <f t="shared" si="8"/>
        <v>0</v>
      </c>
      <c r="S124" s="27">
        <f t="shared" si="9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1"/>
        <v>0</v>
      </c>
      <c r="L125" s="26">
        <f t="shared" si="2"/>
        <v>0</v>
      </c>
      <c r="M125" s="27">
        <f t="shared" si="3"/>
        <v>0</v>
      </c>
      <c r="N125" s="27">
        <f t="shared" si="4"/>
        <v>0</v>
      </c>
      <c r="O125" s="27">
        <f t="shared" si="5"/>
        <v>0</v>
      </c>
      <c r="P125" s="27">
        <f t="shared" si="6"/>
        <v>0</v>
      </c>
      <c r="Q125" s="27">
        <f t="shared" si="7"/>
        <v>0</v>
      </c>
      <c r="R125" s="27">
        <f t="shared" si="8"/>
        <v>0</v>
      </c>
      <c r="S125" s="27">
        <f t="shared" si="9"/>
        <v>0</v>
      </c>
      <c r="T125" s="27">
        <f t="shared" si="10"/>
        <v>0</v>
      </c>
      <c r="U125" s="27">
        <f t="shared" si="11"/>
        <v>0</v>
      </c>
      <c r="V125" s="27">
        <f t="shared" si="12"/>
        <v>0</v>
      </c>
    </row>
    <row r="126" spans="1:22" ht="15">
      <c r="A126" s="2" t="s">
        <v>91</v>
      </c>
      <c r="B126" s="3"/>
      <c r="C126" s="3"/>
      <c r="D126" s="3"/>
      <c r="E126" s="3"/>
      <c r="F126" s="3"/>
      <c r="G126" s="3"/>
      <c r="H126" s="3"/>
      <c r="I126" s="3"/>
      <c r="J126" s="4"/>
      <c r="K126" s="26">
        <f t="shared" si="1"/>
        <v>180</v>
      </c>
      <c r="L126" s="26">
        <f t="shared" si="2"/>
        <v>7980</v>
      </c>
      <c r="M126" s="27">
        <f t="shared" si="3"/>
        <v>180</v>
      </c>
      <c r="N126" s="27">
        <f t="shared" si="4"/>
        <v>180</v>
      </c>
      <c r="O126" s="27">
        <f t="shared" si="5"/>
        <v>180</v>
      </c>
      <c r="P126" s="27">
        <f t="shared" si="6"/>
        <v>180</v>
      </c>
      <c r="Q126" s="27">
        <f t="shared" si="7"/>
        <v>180</v>
      </c>
      <c r="R126" s="27">
        <f t="shared" si="8"/>
        <v>180</v>
      </c>
      <c r="S126" s="27">
        <f t="shared" si="9"/>
        <v>180</v>
      </c>
      <c r="T126" s="27">
        <f t="shared" si="10"/>
        <v>180</v>
      </c>
      <c r="U126" s="27">
        <f t="shared" si="11"/>
        <v>180</v>
      </c>
      <c r="V126" s="27">
        <f t="shared" si="12"/>
        <v>180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6">
        <f t="shared" si="1"/>
        <v>0</v>
      </c>
      <c r="L127" s="26">
        <f t="shared" si="2"/>
        <v>2190</v>
      </c>
      <c r="M127" s="27">
        <f t="shared" si="3"/>
        <v>0</v>
      </c>
      <c r="N127" s="27">
        <f t="shared" si="4"/>
        <v>0</v>
      </c>
      <c r="O127" s="27">
        <f t="shared" si="5"/>
        <v>0</v>
      </c>
      <c r="P127" s="27">
        <f t="shared" si="6"/>
        <v>0</v>
      </c>
      <c r="Q127" s="27">
        <f t="shared" si="7"/>
        <v>0</v>
      </c>
      <c r="R127" s="27">
        <f t="shared" si="8"/>
        <v>0</v>
      </c>
      <c r="S127" s="27">
        <f t="shared" si="9"/>
        <v>0</v>
      </c>
      <c r="T127" s="27">
        <f t="shared" si="10"/>
        <v>0</v>
      </c>
      <c r="U127" s="27">
        <f t="shared" si="11"/>
        <v>0</v>
      </c>
      <c r="V127" s="27">
        <f t="shared" si="12"/>
        <v>2190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1"/>
        <v>0</v>
      </c>
      <c r="L128" s="26">
        <f t="shared" si="2"/>
        <v>0</v>
      </c>
      <c r="M128" s="27">
        <f t="shared" si="3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7"/>
        <v>0</v>
      </c>
      <c r="R128" s="27">
        <f t="shared" si="8"/>
        <v>0</v>
      </c>
      <c r="S128" s="27">
        <f t="shared" si="9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2" t="s">
        <v>103</v>
      </c>
      <c r="B129" s="3"/>
      <c r="C129" s="3"/>
      <c r="D129" s="3"/>
      <c r="E129" s="3"/>
      <c r="F129" s="3"/>
      <c r="G129" s="3"/>
      <c r="H129" s="3"/>
      <c r="I129" s="3"/>
      <c r="J129" s="4"/>
      <c r="K129" s="26">
        <f t="shared" si="1"/>
        <v>0</v>
      </c>
      <c r="L129" s="26">
        <f t="shared" si="2"/>
        <v>0</v>
      </c>
      <c r="M129" s="27">
        <f t="shared" si="3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7"/>
        <v>0</v>
      </c>
      <c r="R129" s="27">
        <f t="shared" si="8"/>
        <v>0</v>
      </c>
      <c r="S129" s="27">
        <f t="shared" si="9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6">
        <f t="shared" si="1"/>
        <v>0</v>
      </c>
      <c r="L130" s="26">
        <f t="shared" si="2"/>
        <v>0</v>
      </c>
      <c r="M130" s="27">
        <f t="shared" si="3"/>
        <v>0</v>
      </c>
      <c r="N130" s="27">
        <f t="shared" si="4"/>
        <v>0</v>
      </c>
      <c r="O130" s="27">
        <f t="shared" si="5"/>
        <v>0</v>
      </c>
      <c r="P130" s="27">
        <f t="shared" si="6"/>
        <v>0</v>
      </c>
      <c r="Q130" s="27">
        <f t="shared" si="7"/>
        <v>0</v>
      </c>
      <c r="R130" s="27">
        <f t="shared" si="8"/>
        <v>0</v>
      </c>
      <c r="S130" s="27">
        <f t="shared" si="9"/>
        <v>0</v>
      </c>
      <c r="T130" s="27">
        <f t="shared" si="10"/>
        <v>0</v>
      </c>
      <c r="U130" s="27">
        <f t="shared" si="11"/>
        <v>0</v>
      </c>
      <c r="V130" s="27">
        <f t="shared" si="12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1"/>
        <v>0</v>
      </c>
      <c r="L131" s="26">
        <f t="shared" si="2"/>
        <v>0</v>
      </c>
      <c r="M131" s="27">
        <f t="shared" si="3"/>
        <v>0</v>
      </c>
      <c r="N131" s="27">
        <f t="shared" si="4"/>
        <v>0</v>
      </c>
      <c r="O131" s="27">
        <f t="shared" si="5"/>
        <v>0</v>
      </c>
      <c r="P131" s="27">
        <f t="shared" si="6"/>
        <v>0</v>
      </c>
      <c r="Q131" s="27">
        <f t="shared" si="7"/>
        <v>0</v>
      </c>
      <c r="R131" s="27">
        <f t="shared" si="8"/>
        <v>0</v>
      </c>
      <c r="S131" s="27">
        <f t="shared" si="9"/>
        <v>0</v>
      </c>
      <c r="T131" s="27">
        <f t="shared" si="10"/>
        <v>0</v>
      </c>
      <c r="U131" s="27">
        <f t="shared" si="11"/>
        <v>0</v>
      </c>
      <c r="V131" s="27">
        <f t="shared" si="12"/>
        <v>0</v>
      </c>
    </row>
    <row r="132" spans="1:22" ht="15">
      <c r="A132" s="2" t="s">
        <v>92</v>
      </c>
      <c r="B132" s="3"/>
      <c r="C132" s="3"/>
      <c r="D132" s="3"/>
      <c r="E132" s="3"/>
      <c r="F132" s="3"/>
      <c r="G132" s="3"/>
      <c r="H132" s="3"/>
      <c r="I132" s="3"/>
      <c r="J132" s="4"/>
      <c r="K132" s="26">
        <f t="shared" si="1"/>
        <v>0</v>
      </c>
      <c r="L132" s="26">
        <f t="shared" si="2"/>
        <v>663.328</v>
      </c>
      <c r="M132" s="27">
        <f t="shared" si="3"/>
        <v>0</v>
      </c>
      <c r="N132" s="27">
        <f t="shared" si="4"/>
        <v>0</v>
      </c>
      <c r="O132" s="27">
        <f t="shared" si="5"/>
        <v>0</v>
      </c>
      <c r="P132" s="27">
        <f t="shared" si="6"/>
        <v>0</v>
      </c>
      <c r="Q132" s="27">
        <f t="shared" si="7"/>
        <v>0</v>
      </c>
      <c r="R132" s="27">
        <f t="shared" si="8"/>
        <v>0</v>
      </c>
      <c r="S132" s="27">
        <f t="shared" si="9"/>
        <v>0</v>
      </c>
      <c r="T132" s="27">
        <f t="shared" si="10"/>
        <v>0</v>
      </c>
      <c r="U132" s="27">
        <f t="shared" si="11"/>
        <v>0</v>
      </c>
      <c r="V132" s="27">
        <f t="shared" si="12"/>
        <v>0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6">
        <f t="shared" si="1"/>
        <v>6184.864</v>
      </c>
      <c r="L133" s="26">
        <f t="shared" si="2"/>
        <v>16838.192</v>
      </c>
      <c r="M133" s="27">
        <f t="shared" si="3"/>
        <v>6184.864</v>
      </c>
      <c r="N133" s="27">
        <f t="shared" si="4"/>
        <v>6184.864</v>
      </c>
      <c r="O133" s="27">
        <f t="shared" si="5"/>
        <v>6481.616</v>
      </c>
      <c r="P133" s="27">
        <f t="shared" si="6"/>
        <v>6481.616</v>
      </c>
      <c r="Q133" s="27">
        <f t="shared" si="7"/>
        <v>6481.616</v>
      </c>
      <c r="R133" s="27">
        <f t="shared" si="8"/>
        <v>6481.616</v>
      </c>
      <c r="S133" s="27">
        <f t="shared" si="9"/>
        <v>6184.864</v>
      </c>
      <c r="T133" s="27">
        <f t="shared" si="10"/>
        <v>6184.864</v>
      </c>
      <c r="U133" s="27">
        <f t="shared" si="11"/>
        <v>10712.864</v>
      </c>
      <c r="V133" s="27">
        <f t="shared" si="12"/>
        <v>12079.864</v>
      </c>
    </row>
    <row r="135" spans="18:21" ht="12.75">
      <c r="R135" t="s">
        <v>104</v>
      </c>
      <c r="U135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2014-02-07T06:34:37Z</cp:lastPrinted>
  <dcterms:created xsi:type="dcterms:W3CDTF">2012-04-11T04:13:08Z</dcterms:created>
  <dcterms:modified xsi:type="dcterms:W3CDTF">2018-01-18T11:22:03Z</dcterms:modified>
  <cp:category/>
  <cp:version/>
  <cp:contentType/>
  <cp:contentStatus/>
</cp:coreProperties>
</file>