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<sst xmlns="http://schemas.openxmlformats.org/spreadsheetml/2006/main" count="430" uniqueCount="111">
  <si>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</si>
  <si>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</si>
  <si>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</si>
  <si>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</si>
  <si>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</si>
  <si>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</si>
  <si>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</si>
  <si>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</si>
  <si>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</si>
  <si>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</si>
  <si>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</si>
  <si>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</si>
  <si>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 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</si>
  <si>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</si>
  <si>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</si>
  <si>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</si>
  <si>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</si>
  <si>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</si>
  <si>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</si>
  <si>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</si>
  <si>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</si>
  <si>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</si>
  <si>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</si>
  <si>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</si>
  <si>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</si>
  <si>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</si>
  <si>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</si>
  <si>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</si>
  <si>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</si>
  <si>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</si>
  <si>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</si>
  <si>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</si>
  <si>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 </t>
  </si>
  <si>
    <t xml:space="preserve">6.начислено за сентябрь </t>
  </si>
  <si>
    <t xml:space="preserve">6.начислено за декабрь  </t>
  </si>
  <si>
    <t xml:space="preserve">6.начислено за ноябрь    </t>
  </si>
  <si>
    <t xml:space="preserve">6.начислено за октябрь  </t>
  </si>
  <si>
    <t xml:space="preserve">коммунальным услугам жилого дома № 21 пос. Электрострой за 1 квартал  </t>
  </si>
  <si>
    <t xml:space="preserve">5.начислено за 1 квартал  </t>
  </si>
  <si>
    <t xml:space="preserve">коммунальным услугам жилого дома № 21 пос. Электрострой за 2 квартал  </t>
  </si>
  <si>
    <t xml:space="preserve">5.начислено за 2 квартал  </t>
  </si>
  <si>
    <t>коммунальным услугам жилого дома № 21 пос. Электрострой за 3 квартал 2015г.</t>
  </si>
  <si>
    <t xml:space="preserve">5.начислено за 3 квартал </t>
  </si>
  <si>
    <t>коммунальным услугам жилого дома № 21 пос. Электрострой за 4 квартал 2015г.</t>
  </si>
  <si>
    <t xml:space="preserve">5.начислено за 4 квартал  </t>
  </si>
  <si>
    <t xml:space="preserve">коммунальным услугам жилого дома № 21 пос. Электрострой за январь  </t>
  </si>
  <si>
    <t xml:space="preserve">5. Тариф  </t>
  </si>
  <si>
    <t xml:space="preserve">коммунальным услугам жилого дома № 21 пос. Электрострой за февраль  </t>
  </si>
  <si>
    <t xml:space="preserve">коммунальным услугам жилого дома № 21 пос. Электрострой за март  </t>
  </si>
  <si>
    <t xml:space="preserve">5. Тариф н </t>
  </si>
  <si>
    <t xml:space="preserve">5. Тариф 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</si>
  <si>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</si>
  <si>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</si>
  <si>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</si>
  <si>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</si>
  <si>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</si>
  <si>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</si>
  <si>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</si>
  <si>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</si>
  <si>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</si>
  <si>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</si>
  <si>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</si>
  <si>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</si>
  <si>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</si>
  <si>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</si>
  <si>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</si>
  <si>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</si>
  <si>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</si>
  <si>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</si>
  <si>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</si>
  <si>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</si>
  <si>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</si>
  <si>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</si>
  <si>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</si>
  <si>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</si>
  <si>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</si>
  <si>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</si>
  <si>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</si>
  <si>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</si>
  <si>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</si>
  <si>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</si>
  <si>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к. Прочие работы  </t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</si>
  <si>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</si>
  <si>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</si>
  <si>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</si>
  <si>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</si>
  <si>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</si>
  <si>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</si>
  <si>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</si>
  <si>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</si>
  <si>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</si>
  <si>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</si>
  <si>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</si>
  <si>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</si>
  <si>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</si>
  <si>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</si>
  <si>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г. Электрические сети (списывание показаний) (установка датчиков)</t>
  </si>
  <si>
    <t>ж.Смена входных дверей в местах общего пользования (ремонт двери)</t>
  </si>
  <si>
    <t xml:space="preserve">к. Прочие работы  (снег с козырька)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</si>
  <si>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</si>
  <si>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(стойки под козырек)</t>
  </si>
  <si>
    <t>е. Текущий ремонт подъездов (козырьки)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</si>
  <si>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</si>
  <si>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</si>
  <si>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</si>
  <si>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</si>
  <si>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</si>
  <si>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</si>
  <si>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</si>
  <si>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</si>
  <si>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-3032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</si>
</sst>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2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82</v>
      </c>
      <c r="B4" s="3"/>
      <c r="C4" s="3"/>
      <c r="D4" s="3"/>
      <c r="E4" s="3"/>
      <c r="F4" s="3"/>
      <c r="G4" s="3"/>
      <c r="H4" s="3"/>
      <c r="I4" s="3"/>
      <c r="J4" s="4"/>
      <c r="K4" s="12" t="s">
        <v>12</v>
      </c>
    </row>
    <row r="5" spans="1:11" ht="15">
      <c r="A5" s="2" t="s">
        <v>83</v>
      </c>
      <c r="B5" s="3"/>
      <c r="C5" s="3"/>
      <c r="D5" s="3"/>
      <c r="E5" s="3"/>
      <c r="F5" s="3"/>
      <c r="G5" s="3"/>
      <c r="H5" s="3"/>
      <c r="I5" s="3"/>
      <c r="J5" s="4"/>
      <c r="K5" s="12">
        <v>31112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892.3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24118.869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11055.596999999998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562.1489999999999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4122.426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2676.8999999999996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Лист2!W16+Лист2!K16</f>
        <v>26478.148</v>
      </c>
    </row>
    <row r="15" spans="1:12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44895.22</v>
      </c>
      <c r="L15" s="17" t="s">
        <v>12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39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84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6"/>
    </row>
    <row r="22" spans="1:12" ht="15">
      <c r="A22" s="2" t="s">
        <v>85</v>
      </c>
      <c r="B22" s="3"/>
      <c r="C22" s="3"/>
      <c r="D22" s="3"/>
      <c r="E22" s="3"/>
      <c r="F22" s="3"/>
      <c r="G22" s="3"/>
      <c r="H22" s="3"/>
      <c r="I22" s="3"/>
      <c r="J22" s="4"/>
      <c r="K22" s="15">
        <f>K5+K8-K15</f>
        <v>10335.648999999998</v>
      </c>
      <c r="L22" s="16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892.3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18</v>
      </c>
    </row>
    <row r="25" spans="1:11" ht="15">
      <c r="A25" s="2" t="s">
        <v>40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24118.869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11055.596999999998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562.1489999999999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4122.426</v>
      </c>
    </row>
    <row r="30" spans="1:11" ht="15.75">
      <c r="A30" s="7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2676.8999999999996</v>
      </c>
    </row>
    <row r="31" spans="1:11" ht="15.75">
      <c r="A31" s="7" t="s">
        <v>54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Лист2!W40+Лист2!AI40+Лист2!AI41</f>
        <v>14388.764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32805.835999999996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16"/>
    </row>
    <row r="38" spans="1:12" ht="15">
      <c r="A38" s="2" t="s">
        <v>87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1648.6820000000007</v>
      </c>
      <c r="L38" s="16" t="s">
        <v>12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892.3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42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24118.869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11055.596999999998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562.1489999999999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4122.426</v>
      </c>
    </row>
    <row r="46" spans="1:11" ht="15.75">
      <c r="A46" s="7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2676.8999999999996</v>
      </c>
    </row>
    <row r="47" spans="1:11" ht="15.75">
      <c r="A47" s="7" t="s">
        <v>54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Лист2!W67+Лист2!W66+Лист2!AI67+Лист2!K67+Лист2!K66</f>
        <v>15479.764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33896.835999999996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88</v>
      </c>
      <c r="B53" s="3"/>
      <c r="C53" s="3"/>
      <c r="D53" s="3"/>
      <c r="E53" s="3"/>
      <c r="F53" s="3"/>
      <c r="G53" s="3"/>
      <c r="H53" s="3"/>
      <c r="I53" s="3"/>
      <c r="J53" s="4"/>
      <c r="K53" s="12">
        <f>K38+K41-K48</f>
        <v>-8129.284999999996</v>
      </c>
      <c r="L53" s="16"/>
    </row>
    <row r="54" spans="1:11" ht="15">
      <c r="A54" s="2" t="s">
        <v>89</v>
      </c>
      <c r="B54" s="3"/>
      <c r="C54" s="3"/>
      <c r="D54" s="3"/>
      <c r="E54" s="3"/>
      <c r="F54" s="3"/>
      <c r="G54" s="3"/>
      <c r="H54" s="3"/>
      <c r="I54" s="3"/>
      <c r="J54" s="4"/>
      <c r="K54" s="15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892.3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24118.869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11055.596999999998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562.1489999999999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4122.426</v>
      </c>
    </row>
    <row r="62" spans="1:13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2676.8999999999996</v>
      </c>
      <c r="M62" s="17"/>
    </row>
    <row r="63" spans="1:13" ht="15.75">
      <c r="A63" s="7" t="s">
        <v>54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Лист2!AI93</f>
        <v>605</v>
      </c>
      <c r="M63" s="17"/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19022.072</v>
      </c>
    </row>
    <row r="66" spans="1:12" ht="15">
      <c r="A66" s="2" t="s">
        <v>90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31112</v>
      </c>
      <c r="L66" s="16"/>
    </row>
    <row r="67" spans="1:11" ht="15">
      <c r="A67" s="20" t="s">
        <v>91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K57*4</f>
        <v>96475.476</v>
      </c>
    </row>
    <row r="68" spans="1:11" ht="15">
      <c r="A68" s="21" t="s">
        <v>92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130619.96399999999</v>
      </c>
    </row>
    <row r="69" spans="1:11" ht="15">
      <c r="A69" s="2" t="s">
        <v>93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-3032.4879999999976</v>
      </c>
    </row>
    <row r="70" spans="1:11" ht="15">
      <c r="A70" s="2" t="s">
        <v>94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95">
      <selection activeCell="K111" sqref="K111:K132"/>
    </sheetView>
  </sheetViews>
  <sheetFormatPr defaultColWidth="9.00390625" defaultRowHeight="12.75"/>
  <cols>
    <col min="10" max="10" width="18.25390625" style="0" customWidth="1"/>
    <col min="22" max="22" width="9.87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2"/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2" t="s">
        <v>12</v>
      </c>
      <c r="Y4" s="2" t="s">
        <v>78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12</v>
      </c>
      <c r="AJ4" s="16"/>
    </row>
    <row r="5" spans="1:35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2">
        <v>31112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16512.599000000002</v>
      </c>
      <c r="X5" s="17"/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8435.050000000003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892.3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892.3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892.3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8039.623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8039.623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8039.623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3685.1989999999996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3685.1989999999996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3685.1989999999996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187.38299999999998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187.38299999999998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187.38299999999998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1374.142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1374.142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1374.142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892.3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892.3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892.3</v>
      </c>
    </row>
    <row r="15" spans="1:35" ht="15.75">
      <c r="A15" s="7" t="s">
        <v>79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79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79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80</v>
      </c>
      <c r="B16" s="6"/>
      <c r="C16" s="6"/>
      <c r="D16" s="6"/>
      <c r="E16" s="6"/>
      <c r="F16" s="6"/>
      <c r="G16" s="6"/>
      <c r="H16" s="6"/>
      <c r="I16" s="3"/>
      <c r="J16" s="4"/>
      <c r="K16" s="14">
        <f>K24</f>
        <v>16500</v>
      </c>
      <c r="M16" s="7" t="s">
        <v>80</v>
      </c>
      <c r="N16" s="6"/>
      <c r="O16" s="6"/>
      <c r="P16" s="6"/>
      <c r="Q16" s="6"/>
      <c r="R16" s="6"/>
      <c r="S16" s="6"/>
      <c r="T16" s="6"/>
      <c r="U16" s="3"/>
      <c r="V16" s="4"/>
      <c r="W16" s="15">
        <f>W20+W23+W26</f>
        <v>9978.148</v>
      </c>
      <c r="Y16" s="7" t="s">
        <v>80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95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12</v>
      </c>
      <c r="M20" s="2" t="s">
        <v>96</v>
      </c>
      <c r="N20" s="3"/>
      <c r="O20" s="3"/>
      <c r="P20" s="3"/>
      <c r="Q20" s="3"/>
      <c r="R20" s="3"/>
      <c r="S20" s="3"/>
      <c r="T20" s="3"/>
      <c r="U20" s="3"/>
      <c r="V20" s="4"/>
      <c r="W20" s="5">
        <v>7800</v>
      </c>
      <c r="Y20" s="2" t="s">
        <v>95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12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97</v>
      </c>
      <c r="N23" s="3"/>
      <c r="O23" s="3"/>
      <c r="P23" s="3"/>
      <c r="Q23" s="3"/>
      <c r="R23" s="3"/>
      <c r="S23" s="3"/>
      <c r="T23" s="3"/>
      <c r="U23" s="3"/>
      <c r="V23" s="4"/>
      <c r="W23" s="5">
        <v>1500</v>
      </c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>
        <v>16500</v>
      </c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81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98</v>
      </c>
      <c r="N26" s="3"/>
      <c r="O26" s="3"/>
      <c r="P26" s="3"/>
      <c r="Q26" s="3"/>
      <c r="R26" s="3"/>
      <c r="S26" s="3"/>
      <c r="T26" s="3"/>
      <c r="U26" s="3"/>
      <c r="V26" s="4"/>
      <c r="W26" s="28">
        <f>W6*0.38*2</f>
        <v>678.148</v>
      </c>
      <c r="Y26" s="2" t="s">
        <v>81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22639.023999999998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16117.171999999999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</f>
        <v>6139.023999999999</v>
      </c>
    </row>
    <row r="28" spans="1:33" ht="15.75">
      <c r="A28" s="1"/>
      <c r="B28" s="1"/>
      <c r="C28" s="1"/>
      <c r="D28" s="1"/>
      <c r="E28" s="23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27</v>
      </c>
      <c r="S28" s="1"/>
      <c r="T28" s="1"/>
      <c r="U28" s="1"/>
      <c r="Y28" s="1"/>
      <c r="Z28" s="1"/>
      <c r="AA28" s="1"/>
      <c r="AB28" s="1"/>
      <c r="AC28" s="1"/>
      <c r="AD28" s="23" t="s">
        <v>25</v>
      </c>
      <c r="AE28" s="1"/>
      <c r="AF28" s="1"/>
      <c r="AG28" s="1"/>
    </row>
    <row r="29" spans="1:36" ht="1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12</v>
      </c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12</v>
      </c>
      <c r="X29" s="16"/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12</v>
      </c>
      <c r="AJ29" s="16"/>
    </row>
    <row r="30" spans="1:35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AI5+AI9-AI27</f>
        <v>10335.649000000003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12236.248000000005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13833.465000000007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892.3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W6</f>
        <v>892.3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AI6</f>
        <v>892.3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9.01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8039.623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8039.623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8039.623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3685.1989999999996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3685.1989999999996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3685.1989999999996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187.38299999999998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187.38299999999998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187.38299999999998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1374.142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1374.142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1374.142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892.3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892.3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892.3</v>
      </c>
    </row>
    <row r="40" spans="1:35" ht="15.75">
      <c r="A40" s="7" t="s">
        <v>79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79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303.382</v>
      </c>
      <c r="Y40" s="7" t="s">
        <v>79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303.382</v>
      </c>
    </row>
    <row r="41" spans="1:35" ht="15.75">
      <c r="A41" s="7" t="s">
        <v>80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80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80</v>
      </c>
      <c r="Z41" s="6"/>
      <c r="AA41" s="6"/>
      <c r="AB41" s="6"/>
      <c r="AC41" s="6"/>
      <c r="AD41" s="6"/>
      <c r="AE41" s="6"/>
      <c r="AF41" s="6"/>
      <c r="AG41" s="3"/>
      <c r="AH41" s="4"/>
      <c r="AI41" s="15">
        <f>AI51</f>
        <v>13782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6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  <c r="AJ43" s="1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95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12</v>
      </c>
      <c r="M45" s="2" t="s">
        <v>95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12</v>
      </c>
      <c r="Y45" s="2" t="s">
        <v>95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12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81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81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100</v>
      </c>
      <c r="Z51" s="3"/>
      <c r="AA51" s="3"/>
      <c r="AB51" s="3"/>
      <c r="AC51" s="3"/>
      <c r="AD51" s="3"/>
      <c r="AE51" s="3"/>
      <c r="AF51" s="3"/>
      <c r="AG51" s="3"/>
      <c r="AH51" s="4"/>
      <c r="AI51" s="28">
        <v>13782</v>
      </c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6139.023999999999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6442.405999999999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20224.406</v>
      </c>
    </row>
    <row r="53" spans="1:35" ht="15">
      <c r="A53" s="25"/>
      <c r="B53" s="25"/>
      <c r="C53" s="25"/>
      <c r="D53" s="25"/>
      <c r="E53" s="25"/>
      <c r="F53" s="25"/>
      <c r="G53" s="25"/>
      <c r="H53" s="25"/>
      <c r="I53" s="25"/>
      <c r="J53" s="26"/>
      <c r="K53" s="27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7"/>
      <c r="Y53" s="25"/>
      <c r="Z53" s="25"/>
      <c r="AA53" s="25"/>
      <c r="AB53" s="25"/>
      <c r="AC53" s="25"/>
      <c r="AD53" s="25"/>
      <c r="AE53" s="25"/>
      <c r="AF53" s="25"/>
      <c r="AG53" s="25"/>
      <c r="AH53" s="26"/>
      <c r="AI53" s="27"/>
    </row>
    <row r="54" spans="5:30" ht="12.75">
      <c r="E54" s="18" t="s">
        <v>14</v>
      </c>
      <c r="M54" t="s">
        <v>12</v>
      </c>
      <c r="R54" s="19" t="s">
        <v>15</v>
      </c>
      <c r="AD54" s="19" t="s">
        <v>16</v>
      </c>
    </row>
    <row r="55" spans="1:36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12</v>
      </c>
      <c r="L55" s="16"/>
      <c r="M55" s="2" t="s">
        <v>65</v>
      </c>
      <c r="N55" s="3"/>
      <c r="O55" s="3"/>
      <c r="P55" s="3"/>
      <c r="Q55" s="3"/>
      <c r="R55" s="3"/>
      <c r="S55" s="3"/>
      <c r="T55" s="3"/>
      <c r="U55" s="3"/>
      <c r="V55" s="4"/>
      <c r="W55" s="12">
        <f>K56+K60-K78</f>
        <v>-4617.1009999999915</v>
      </c>
      <c r="X55" s="17"/>
      <c r="Y55" s="2" t="s">
        <v>74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-5649.883999999991</v>
      </c>
      <c r="AJ55" s="16"/>
    </row>
    <row r="56" spans="1:35" ht="15">
      <c r="A56" s="2" t="s">
        <v>64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1648.682000000008</v>
      </c>
      <c r="M56" s="2" t="s">
        <v>66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892.3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892.3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892.3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9.01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8039.623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8039.623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8039.623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 t="s">
        <v>12</v>
      </c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3685.1989999999996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3685.1989999999996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3685.1989999999996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187.38299999999998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187.38299999999998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187.38299999999998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1374.142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1374.142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1374.142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892.3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892.3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892.3</v>
      </c>
    </row>
    <row r="66" spans="1:35" ht="15.75">
      <c r="A66" s="7" t="s">
        <v>79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303.382</v>
      </c>
      <c r="M66" s="7" t="s">
        <v>79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303.382</v>
      </c>
      <c r="Y66" s="7" t="s">
        <v>79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0</v>
      </c>
    </row>
    <row r="67" spans="1:35" ht="15.75">
      <c r="A67" s="7" t="s">
        <v>80</v>
      </c>
      <c r="B67" s="6"/>
      <c r="C67" s="6"/>
      <c r="D67" s="6"/>
      <c r="E67" s="6"/>
      <c r="F67" s="6"/>
      <c r="G67" s="6"/>
      <c r="H67" s="6"/>
      <c r="I67" s="3"/>
      <c r="J67" s="4"/>
      <c r="K67" s="14">
        <f>K68</f>
        <v>7863</v>
      </c>
      <c r="M67" s="7" t="s">
        <v>80</v>
      </c>
      <c r="N67" s="6"/>
      <c r="O67" s="6"/>
      <c r="P67" s="6"/>
      <c r="Q67" s="6"/>
      <c r="R67" s="6"/>
      <c r="S67" s="6"/>
      <c r="T67" s="6"/>
      <c r="U67" s="3"/>
      <c r="V67" s="4"/>
      <c r="W67" s="14">
        <f>W73</f>
        <v>2630</v>
      </c>
      <c r="Y67" s="7" t="s">
        <v>80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AI72</f>
        <v>4380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v>7863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95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12</v>
      </c>
      <c r="M71" s="2" t="s">
        <v>95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12</v>
      </c>
      <c r="Y71" s="2" t="s">
        <v>95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12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4380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101</v>
      </c>
      <c r="N73" s="3"/>
      <c r="O73" s="3"/>
      <c r="P73" s="3"/>
      <c r="Q73" s="3"/>
      <c r="R73" s="3"/>
      <c r="S73" s="3"/>
      <c r="T73" s="3"/>
      <c r="U73" s="3"/>
      <c r="V73" s="4"/>
      <c r="W73" s="5">
        <v>2630</v>
      </c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81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81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81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14305.405999999999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9072.405999999999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10519.024</v>
      </c>
    </row>
    <row r="79" spans="1:35" ht="15">
      <c r="A79" s="25"/>
      <c r="B79" s="25"/>
      <c r="C79" s="25"/>
      <c r="D79" s="25"/>
      <c r="E79" s="25"/>
      <c r="F79" s="25"/>
      <c r="G79" s="25"/>
      <c r="H79" s="25"/>
      <c r="I79" s="25"/>
      <c r="J79" s="26"/>
      <c r="K79" s="27"/>
      <c r="M79" s="25"/>
      <c r="N79" s="25"/>
      <c r="O79" s="25"/>
      <c r="P79" s="25"/>
      <c r="Q79" s="25"/>
      <c r="R79" s="25"/>
      <c r="S79" s="25"/>
      <c r="T79" s="25"/>
      <c r="U79" s="25"/>
      <c r="V79" s="26"/>
      <c r="W79" s="27"/>
      <c r="Y79" s="25"/>
      <c r="Z79" s="25"/>
      <c r="AA79" s="25"/>
      <c r="AB79" s="25"/>
      <c r="AC79" s="25"/>
      <c r="AD79" s="25"/>
      <c r="AE79" s="25"/>
      <c r="AF79" s="25"/>
      <c r="AG79" s="25"/>
      <c r="AH79" s="26"/>
      <c r="AI79" s="27"/>
    </row>
    <row r="80" spans="5:30" ht="12.75">
      <c r="E80" s="18" t="s">
        <v>18</v>
      </c>
      <c r="L80" t="s">
        <v>12</v>
      </c>
      <c r="R80" s="19" t="s">
        <v>19</v>
      </c>
      <c r="AD80" s="19" t="s">
        <v>20</v>
      </c>
    </row>
    <row r="81" spans="1:35" ht="15">
      <c r="A81" s="2" t="s">
        <v>69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AI55+AI60-AI78</f>
        <v>-8129.284999999991</v>
      </c>
      <c r="L81" s="16"/>
      <c r="M81" s="2" t="s">
        <v>67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-6228.685999999991</v>
      </c>
      <c r="Y81" s="2" t="s">
        <v>72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-4328.08699999999</v>
      </c>
    </row>
    <row r="82" spans="1:35" ht="15">
      <c r="A82" s="2" t="s">
        <v>70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12</v>
      </c>
      <c r="M82" s="2" t="s">
        <v>68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12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5" t="s">
        <v>12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892.3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892.3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892.3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21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W60</f>
        <v>8039.623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8039.623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8039.623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3685.1989999999996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3685.1989999999996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3685.1989999999996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187.38299999999998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187.38299999999998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187.38299999999998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1374.142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1374.142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1374.142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892.3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892.3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892.3</v>
      </c>
    </row>
    <row r="92" spans="1:35" ht="15.75">
      <c r="A92" s="7" t="s">
        <v>79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79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79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80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80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80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605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95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12</v>
      </c>
      <c r="M97" s="2" t="s">
        <v>95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12</v>
      </c>
      <c r="Y97" s="2" t="s">
        <v>95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605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81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81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6139.023999999999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6139.023999999999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6744.023999999999</v>
      </c>
    </row>
    <row r="106" ht="12.75">
      <c r="AI106" s="24">
        <f>AI86+AI81-AI104</f>
        <v>-3032.4879999999903</v>
      </c>
    </row>
    <row r="107" ht="12.75">
      <c r="AI107" s="24" t="s">
        <v>12</v>
      </c>
    </row>
    <row r="108" spans="11:22" ht="15">
      <c r="K108" t="s">
        <v>102</v>
      </c>
      <c r="L108" t="s">
        <v>103</v>
      </c>
      <c r="M108" s="29" t="s">
        <v>104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105</v>
      </c>
      <c r="U108" t="s">
        <v>19</v>
      </c>
      <c r="V108" t="s">
        <v>20</v>
      </c>
    </row>
    <row r="109" spans="1:35" ht="15">
      <c r="A109" s="2" t="s">
        <v>106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5"/>
      <c r="M109" s="5"/>
      <c r="N109" s="30"/>
      <c r="O109" s="5"/>
      <c r="P109" s="5"/>
      <c r="Q109" s="5"/>
      <c r="R109" s="30">
        <f>W55</f>
        <v>-4617.1009999999915</v>
      </c>
      <c r="S109" s="31">
        <f>AI55</f>
        <v>-5649.883999999991</v>
      </c>
      <c r="T109" s="31">
        <f>K81</f>
        <v>-8129.284999999991</v>
      </c>
      <c r="U109" s="31">
        <f>W81</f>
        <v>-6228.685999999991</v>
      </c>
      <c r="V109" s="31">
        <f>AI81</f>
        <v>-4328.08699999999</v>
      </c>
      <c r="AI109" s="17"/>
    </row>
    <row r="110" spans="1:22" ht="15">
      <c r="A110" s="2" t="s">
        <v>107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31112</v>
      </c>
      <c r="L110" s="28">
        <f>W5</f>
        <v>16512.599000000002</v>
      </c>
      <c r="M110" s="31">
        <f>AI5</f>
        <v>8435.050000000003</v>
      </c>
      <c r="N110" s="31">
        <f>K30</f>
        <v>10335.649000000003</v>
      </c>
      <c r="O110" s="31">
        <f>W30</f>
        <v>12236.248000000005</v>
      </c>
      <c r="P110" s="31">
        <f>AI30</f>
        <v>13833.465000000007</v>
      </c>
      <c r="Q110" s="31">
        <f>K56</f>
        <v>1648.682000000008</v>
      </c>
      <c r="R110" s="30" t="s">
        <v>12</v>
      </c>
      <c r="S110" s="31" t="s">
        <v>12</v>
      </c>
      <c r="T110" s="31" t="str">
        <f aca="true" t="shared" si="0" ref="T110:T132">K82</f>
        <v> </v>
      </c>
      <c r="U110" s="31" t="str">
        <f aca="true" t="shared" si="1" ref="U110:U132">W82</f>
        <v> </v>
      </c>
      <c r="V110" s="31" t="str">
        <f aca="true" t="shared" si="2" ref="V110:V132">AI82</f>
        <v> 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3" ref="K111:K132">K6</f>
        <v>892.3</v>
      </c>
      <c r="L111" s="28">
        <f aca="true" t="shared" si="4" ref="L111:L132">W6</f>
        <v>892.3</v>
      </c>
      <c r="M111" s="31">
        <f aca="true" t="shared" si="5" ref="M111:M132">AI6</f>
        <v>892.3</v>
      </c>
      <c r="N111" s="31">
        <f aca="true" t="shared" si="6" ref="N111:N132">K31</f>
        <v>892.3</v>
      </c>
      <c r="O111" s="31">
        <f aca="true" t="shared" si="7" ref="O111:O132">W31</f>
        <v>892.3</v>
      </c>
      <c r="P111" s="31">
        <f aca="true" t="shared" si="8" ref="P111:P132">AI31</f>
        <v>892.3</v>
      </c>
      <c r="Q111" s="31">
        <f aca="true" t="shared" si="9" ref="Q111:Q132">K57</f>
        <v>892.3</v>
      </c>
      <c r="R111" s="30">
        <f aca="true" t="shared" si="10" ref="R110:R132">W57</f>
        <v>892.3</v>
      </c>
      <c r="S111" s="31">
        <f aca="true" t="shared" si="11" ref="S110:S132">AI57</f>
        <v>892.3</v>
      </c>
      <c r="T111" s="31">
        <f t="shared" si="0"/>
        <v>892.3</v>
      </c>
      <c r="U111" s="31">
        <f t="shared" si="1"/>
        <v>892.3</v>
      </c>
      <c r="V111" s="31">
        <f t="shared" si="2"/>
        <v>892.3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3"/>
        <v>18</v>
      </c>
      <c r="L112" s="28">
        <f t="shared" si="4"/>
        <v>18</v>
      </c>
      <c r="M112" s="31">
        <f t="shared" si="5"/>
        <v>18</v>
      </c>
      <c r="N112" s="31">
        <f t="shared" si="6"/>
        <v>18</v>
      </c>
      <c r="O112" s="31">
        <f t="shared" si="7"/>
        <v>18</v>
      </c>
      <c r="P112" s="31">
        <f t="shared" si="8"/>
        <v>18</v>
      </c>
      <c r="Q112" s="31">
        <f t="shared" si="9"/>
        <v>18</v>
      </c>
      <c r="R112" s="30">
        <f t="shared" si="10"/>
        <v>18</v>
      </c>
      <c r="S112" s="31">
        <f t="shared" si="11"/>
        <v>18</v>
      </c>
      <c r="T112" s="31">
        <f t="shared" si="0"/>
        <v>18</v>
      </c>
      <c r="U112" s="31">
        <f t="shared" si="1"/>
        <v>18</v>
      </c>
      <c r="V112" s="31">
        <f t="shared" si="2"/>
        <v>18</v>
      </c>
    </row>
    <row r="113" spans="1:22" ht="15">
      <c r="A113" s="2" t="s">
        <v>46</v>
      </c>
      <c r="B113" s="3"/>
      <c r="C113" s="3"/>
      <c r="D113" s="3"/>
      <c r="E113" s="3"/>
      <c r="F113" s="3"/>
      <c r="G113" s="3"/>
      <c r="H113" s="3"/>
      <c r="I113" s="3"/>
      <c r="J113" s="4"/>
      <c r="K113" s="32">
        <f t="shared" si="3"/>
        <v>9.01</v>
      </c>
      <c r="L113" s="32">
        <f t="shared" si="4"/>
        <v>9.01</v>
      </c>
      <c r="M113" s="33">
        <f t="shared" si="5"/>
        <v>9.01</v>
      </c>
      <c r="N113" s="33">
        <f t="shared" si="6"/>
        <v>9.01</v>
      </c>
      <c r="O113" s="33">
        <f t="shared" si="7"/>
        <v>9.01</v>
      </c>
      <c r="P113" s="33">
        <f t="shared" si="8"/>
        <v>9.01</v>
      </c>
      <c r="Q113" s="33">
        <f t="shared" si="9"/>
        <v>9.01</v>
      </c>
      <c r="R113" s="33">
        <f t="shared" si="10"/>
        <v>9.01</v>
      </c>
      <c r="S113" s="33">
        <f t="shared" si="11"/>
        <v>9.01</v>
      </c>
      <c r="T113" s="33">
        <f t="shared" si="0"/>
        <v>9.01</v>
      </c>
      <c r="U113" s="33">
        <f t="shared" si="1"/>
        <v>9.01</v>
      </c>
      <c r="V113" s="33">
        <f t="shared" si="2"/>
        <v>9.01</v>
      </c>
    </row>
    <row r="114" spans="1:22" ht="15">
      <c r="A114" s="2" t="s">
        <v>108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3"/>
        <v>8039.623</v>
      </c>
      <c r="L114" s="28">
        <f t="shared" si="4"/>
        <v>8039.623</v>
      </c>
      <c r="M114" s="31">
        <f t="shared" si="5"/>
        <v>8039.623</v>
      </c>
      <c r="N114" s="31">
        <f t="shared" si="6"/>
        <v>8039.623</v>
      </c>
      <c r="O114" s="31">
        <f t="shared" si="7"/>
        <v>8039.623</v>
      </c>
      <c r="P114" s="31">
        <f t="shared" si="8"/>
        <v>8039.623</v>
      </c>
      <c r="Q114" s="31">
        <f t="shared" si="9"/>
        <v>8039.623</v>
      </c>
      <c r="R114" s="30">
        <f t="shared" si="10"/>
        <v>8039.623</v>
      </c>
      <c r="S114" s="31">
        <f t="shared" si="11"/>
        <v>8039.623</v>
      </c>
      <c r="T114" s="31">
        <f t="shared" si="0"/>
        <v>8039.623</v>
      </c>
      <c r="U114" s="31">
        <f t="shared" si="1"/>
        <v>8039.623</v>
      </c>
      <c r="V114" s="31">
        <f t="shared" si="2"/>
        <v>8039.623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/>
      <c r="L115" s="28"/>
      <c r="M115" s="31"/>
      <c r="N115" s="31"/>
      <c r="O115" s="31"/>
      <c r="P115" s="31"/>
      <c r="Q115" s="31"/>
      <c r="R115" s="30"/>
      <c r="S115" s="31"/>
      <c r="T115" s="31"/>
      <c r="U115" s="31"/>
      <c r="V115" s="31"/>
    </row>
    <row r="116" spans="1:22" ht="15.75">
      <c r="A116" s="7" t="s">
        <v>99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3"/>
        <v>3685.1989999999996</v>
      </c>
      <c r="L116" s="28">
        <f t="shared" si="4"/>
        <v>3685.1989999999996</v>
      </c>
      <c r="M116" s="31">
        <f t="shared" si="5"/>
        <v>3685.1989999999996</v>
      </c>
      <c r="N116" s="31">
        <f t="shared" si="6"/>
        <v>3685.1989999999996</v>
      </c>
      <c r="O116" s="31">
        <f t="shared" si="7"/>
        <v>3685.1989999999996</v>
      </c>
      <c r="P116" s="31">
        <f t="shared" si="8"/>
        <v>3685.1989999999996</v>
      </c>
      <c r="Q116" s="31">
        <f t="shared" si="9"/>
        <v>3685.1989999999996</v>
      </c>
      <c r="R116" s="30">
        <f t="shared" si="10"/>
        <v>3685.1989999999996</v>
      </c>
      <c r="S116" s="31">
        <f t="shared" si="11"/>
        <v>3685.1989999999996</v>
      </c>
      <c r="T116" s="31">
        <f t="shared" si="0"/>
        <v>3685.1989999999996</v>
      </c>
      <c r="U116" s="31">
        <f t="shared" si="1"/>
        <v>3685.1989999999996</v>
      </c>
      <c r="V116" s="31">
        <f t="shared" si="2"/>
        <v>3685.1989999999996</v>
      </c>
    </row>
    <row r="117" spans="1:22" ht="15.75">
      <c r="A117" s="7" t="s">
        <v>17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3"/>
        <v>187.38299999999998</v>
      </c>
      <c r="L117" s="28">
        <f t="shared" si="4"/>
        <v>187.38299999999998</v>
      </c>
      <c r="M117" s="31">
        <f t="shared" si="5"/>
        <v>187.38299999999998</v>
      </c>
      <c r="N117" s="31">
        <f t="shared" si="6"/>
        <v>187.38299999999998</v>
      </c>
      <c r="O117" s="31">
        <f t="shared" si="7"/>
        <v>187.38299999999998</v>
      </c>
      <c r="P117" s="31">
        <f t="shared" si="8"/>
        <v>187.38299999999998</v>
      </c>
      <c r="Q117" s="31">
        <f t="shared" si="9"/>
        <v>187.38299999999998</v>
      </c>
      <c r="R117" s="30">
        <f t="shared" si="10"/>
        <v>187.38299999999998</v>
      </c>
      <c r="S117" s="31">
        <f t="shared" si="11"/>
        <v>187.38299999999998</v>
      </c>
      <c r="T117" s="31">
        <f t="shared" si="0"/>
        <v>187.38299999999998</v>
      </c>
      <c r="U117" s="31">
        <f t="shared" si="1"/>
        <v>187.38299999999998</v>
      </c>
      <c r="V117" s="31">
        <f t="shared" si="2"/>
        <v>187.38299999999998</v>
      </c>
    </row>
    <row r="118" spans="1:22" ht="15.75">
      <c r="A118" s="7" t="s">
        <v>52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3"/>
        <v>1374.142</v>
      </c>
      <c r="L118" s="28">
        <f t="shared" si="4"/>
        <v>1374.142</v>
      </c>
      <c r="M118" s="31">
        <f t="shared" si="5"/>
        <v>1374.142</v>
      </c>
      <c r="N118" s="31">
        <f t="shared" si="6"/>
        <v>1374.142</v>
      </c>
      <c r="O118" s="31">
        <f t="shared" si="7"/>
        <v>1374.142</v>
      </c>
      <c r="P118" s="31">
        <f t="shared" si="8"/>
        <v>1374.142</v>
      </c>
      <c r="Q118" s="31">
        <f t="shared" si="9"/>
        <v>1374.142</v>
      </c>
      <c r="R118" s="30">
        <f t="shared" si="10"/>
        <v>1374.142</v>
      </c>
      <c r="S118" s="31">
        <f t="shared" si="11"/>
        <v>1374.142</v>
      </c>
      <c r="T118" s="31">
        <f t="shared" si="0"/>
        <v>1374.142</v>
      </c>
      <c r="U118" s="31">
        <f t="shared" si="1"/>
        <v>1374.142</v>
      </c>
      <c r="V118" s="31">
        <f t="shared" si="2"/>
        <v>1374.142</v>
      </c>
    </row>
    <row r="119" spans="1:22" ht="15.75">
      <c r="A119" s="7" t="s">
        <v>53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3"/>
        <v>892.3</v>
      </c>
      <c r="L119" s="28">
        <f t="shared" si="4"/>
        <v>892.3</v>
      </c>
      <c r="M119" s="31">
        <f t="shared" si="5"/>
        <v>892.3</v>
      </c>
      <c r="N119" s="31">
        <f t="shared" si="6"/>
        <v>892.3</v>
      </c>
      <c r="O119" s="31">
        <f t="shared" si="7"/>
        <v>892.3</v>
      </c>
      <c r="P119" s="31">
        <f t="shared" si="8"/>
        <v>892.3</v>
      </c>
      <c r="Q119" s="31">
        <f t="shared" si="9"/>
        <v>892.3</v>
      </c>
      <c r="R119" s="30">
        <f t="shared" si="10"/>
        <v>892.3</v>
      </c>
      <c r="S119" s="31">
        <f t="shared" si="11"/>
        <v>892.3</v>
      </c>
      <c r="T119" s="31">
        <f t="shared" si="0"/>
        <v>892.3</v>
      </c>
      <c r="U119" s="31">
        <f t="shared" si="1"/>
        <v>892.3</v>
      </c>
      <c r="V119" s="31">
        <f t="shared" si="2"/>
        <v>892.3</v>
      </c>
    </row>
    <row r="120" spans="1:22" ht="15.75">
      <c r="A120" s="7" t="s">
        <v>79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3"/>
        <v>0</v>
      </c>
      <c r="L120" s="28">
        <f t="shared" si="4"/>
        <v>0</v>
      </c>
      <c r="M120" s="31">
        <f t="shared" si="5"/>
        <v>0</v>
      </c>
      <c r="N120" s="31">
        <f t="shared" si="6"/>
        <v>0</v>
      </c>
      <c r="O120" s="31">
        <f t="shared" si="7"/>
        <v>303.382</v>
      </c>
      <c r="P120" s="31">
        <f t="shared" si="8"/>
        <v>303.382</v>
      </c>
      <c r="Q120" s="31">
        <f t="shared" si="9"/>
        <v>303.382</v>
      </c>
      <c r="R120" s="30">
        <f t="shared" si="10"/>
        <v>303.382</v>
      </c>
      <c r="S120" s="31">
        <f t="shared" si="11"/>
        <v>0</v>
      </c>
      <c r="T120" s="31">
        <f t="shared" si="0"/>
        <v>0</v>
      </c>
      <c r="U120" s="31">
        <f t="shared" si="1"/>
        <v>0</v>
      </c>
      <c r="V120" s="31">
        <f t="shared" si="2"/>
        <v>0</v>
      </c>
    </row>
    <row r="121" spans="1:22" ht="15.75">
      <c r="A121" s="7" t="s">
        <v>80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3"/>
        <v>16500</v>
      </c>
      <c r="L121" s="28">
        <f t="shared" si="4"/>
        <v>9978.148</v>
      </c>
      <c r="M121" s="31">
        <f t="shared" si="5"/>
        <v>0</v>
      </c>
      <c r="N121" s="31">
        <f t="shared" si="6"/>
        <v>0</v>
      </c>
      <c r="O121" s="31">
        <f t="shared" si="7"/>
        <v>0</v>
      </c>
      <c r="P121" s="31">
        <f t="shared" si="8"/>
        <v>13782</v>
      </c>
      <c r="Q121" s="31">
        <f t="shared" si="9"/>
        <v>7863</v>
      </c>
      <c r="R121" s="30">
        <f t="shared" si="10"/>
        <v>2630</v>
      </c>
      <c r="S121" s="31">
        <f t="shared" si="11"/>
        <v>4380</v>
      </c>
      <c r="T121" s="31">
        <f t="shared" si="0"/>
        <v>0</v>
      </c>
      <c r="U121" s="31">
        <f t="shared" si="1"/>
        <v>0</v>
      </c>
      <c r="V121" s="31">
        <f t="shared" si="2"/>
        <v>605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3"/>
        <v>0</v>
      </c>
      <c r="L122" s="28">
        <f t="shared" si="4"/>
        <v>0</v>
      </c>
      <c r="M122" s="31">
        <f t="shared" si="5"/>
        <v>0</v>
      </c>
      <c r="N122" s="31">
        <f t="shared" si="6"/>
        <v>0</v>
      </c>
      <c r="O122" s="31">
        <f t="shared" si="7"/>
        <v>0</v>
      </c>
      <c r="P122" s="31">
        <f t="shared" si="8"/>
        <v>0</v>
      </c>
      <c r="Q122" s="31">
        <f t="shared" si="9"/>
        <v>7863</v>
      </c>
      <c r="R122" s="30">
        <f t="shared" si="10"/>
        <v>0</v>
      </c>
      <c r="S122" s="31">
        <f t="shared" si="11"/>
        <v>0</v>
      </c>
      <c r="T122" s="31">
        <f t="shared" si="0"/>
        <v>0</v>
      </c>
      <c r="U122" s="31">
        <f t="shared" si="1"/>
        <v>0</v>
      </c>
      <c r="V122" s="31">
        <f t="shared" si="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3"/>
        <v>0</v>
      </c>
      <c r="L123" s="28">
        <f t="shared" si="4"/>
        <v>0</v>
      </c>
      <c r="M123" s="31">
        <f t="shared" si="5"/>
        <v>0</v>
      </c>
      <c r="N123" s="31">
        <f t="shared" si="6"/>
        <v>0</v>
      </c>
      <c r="O123" s="31">
        <f t="shared" si="7"/>
        <v>0</v>
      </c>
      <c r="P123" s="31">
        <f t="shared" si="8"/>
        <v>0</v>
      </c>
      <c r="Q123" s="31">
        <f t="shared" si="9"/>
        <v>0</v>
      </c>
      <c r="R123" s="30">
        <f t="shared" si="10"/>
        <v>0</v>
      </c>
      <c r="S123" s="31">
        <f t="shared" si="11"/>
        <v>0</v>
      </c>
      <c r="T123" s="31">
        <f t="shared" si="0"/>
        <v>0</v>
      </c>
      <c r="U123" s="31">
        <f t="shared" si="1"/>
        <v>0</v>
      </c>
      <c r="V123" s="31">
        <f t="shared" si="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3"/>
        <v>0</v>
      </c>
      <c r="L124" s="28">
        <f t="shared" si="4"/>
        <v>0</v>
      </c>
      <c r="M124" s="31">
        <f t="shared" si="5"/>
        <v>0</v>
      </c>
      <c r="N124" s="31">
        <f t="shared" si="6"/>
        <v>0</v>
      </c>
      <c r="O124" s="31">
        <f t="shared" si="7"/>
        <v>0</v>
      </c>
      <c r="P124" s="31">
        <f t="shared" si="8"/>
        <v>0</v>
      </c>
      <c r="Q124" s="31">
        <f t="shared" si="9"/>
        <v>0</v>
      </c>
      <c r="R124" s="30">
        <f t="shared" si="10"/>
        <v>0</v>
      </c>
      <c r="S124" s="31">
        <f t="shared" si="11"/>
        <v>0</v>
      </c>
      <c r="T124" s="31">
        <f t="shared" si="0"/>
        <v>0</v>
      </c>
      <c r="U124" s="31">
        <f t="shared" si="1"/>
        <v>0</v>
      </c>
      <c r="V124" s="31">
        <f t="shared" si="2"/>
        <v>0</v>
      </c>
    </row>
    <row r="125" spans="1:22" ht="15">
      <c r="A125" s="2" t="s">
        <v>95</v>
      </c>
      <c r="B125" s="3"/>
      <c r="C125" s="3"/>
      <c r="D125" s="3"/>
      <c r="E125" s="3"/>
      <c r="F125" s="3"/>
      <c r="G125" s="3"/>
      <c r="H125" s="3"/>
      <c r="I125" s="3"/>
      <c r="J125" s="4"/>
      <c r="K125" s="28" t="str">
        <f t="shared" si="3"/>
        <v> </v>
      </c>
      <c r="L125" s="28">
        <f t="shared" si="4"/>
        <v>7800</v>
      </c>
      <c r="M125" s="31" t="str">
        <f t="shared" si="5"/>
        <v> </v>
      </c>
      <c r="N125" s="31" t="str">
        <f t="shared" si="6"/>
        <v> </v>
      </c>
      <c r="O125" s="31" t="str">
        <f t="shared" si="7"/>
        <v> </v>
      </c>
      <c r="P125" s="31" t="str">
        <f t="shared" si="8"/>
        <v> </v>
      </c>
      <c r="Q125" s="31" t="str">
        <f t="shared" si="9"/>
        <v> </v>
      </c>
      <c r="R125" s="30" t="str">
        <f t="shared" si="10"/>
        <v> </v>
      </c>
      <c r="S125" s="31" t="str">
        <f t="shared" si="11"/>
        <v> </v>
      </c>
      <c r="T125" s="31" t="str">
        <f t="shared" si="0"/>
        <v> </v>
      </c>
      <c r="U125" s="31" t="str">
        <f t="shared" si="1"/>
        <v> </v>
      </c>
      <c r="V125" s="31">
        <f t="shared" si="2"/>
        <v>605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3"/>
        <v>0</v>
      </c>
      <c r="L126" s="28">
        <f t="shared" si="4"/>
        <v>0</v>
      </c>
      <c r="M126" s="31">
        <f t="shared" si="5"/>
        <v>0</v>
      </c>
      <c r="N126" s="31">
        <f t="shared" si="6"/>
        <v>0</v>
      </c>
      <c r="O126" s="31">
        <f t="shared" si="7"/>
        <v>0</v>
      </c>
      <c r="P126" s="31">
        <f t="shared" si="8"/>
        <v>0</v>
      </c>
      <c r="Q126" s="31">
        <f t="shared" si="9"/>
        <v>0</v>
      </c>
      <c r="R126" s="30">
        <f t="shared" si="10"/>
        <v>0</v>
      </c>
      <c r="S126" s="31">
        <f t="shared" si="11"/>
        <v>4380</v>
      </c>
      <c r="T126" s="31">
        <f t="shared" si="0"/>
        <v>0</v>
      </c>
      <c r="U126" s="31">
        <f t="shared" si="1"/>
        <v>0</v>
      </c>
      <c r="V126" s="31">
        <f t="shared" si="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3"/>
        <v>0</v>
      </c>
      <c r="L127" s="28">
        <f t="shared" si="4"/>
        <v>0</v>
      </c>
      <c r="M127" s="31">
        <f t="shared" si="5"/>
        <v>0</v>
      </c>
      <c r="N127" s="31">
        <f t="shared" si="6"/>
        <v>0</v>
      </c>
      <c r="O127" s="31">
        <f t="shared" si="7"/>
        <v>0</v>
      </c>
      <c r="P127" s="31">
        <f t="shared" si="8"/>
        <v>0</v>
      </c>
      <c r="Q127" s="31">
        <f t="shared" si="9"/>
        <v>0</v>
      </c>
      <c r="R127" s="30">
        <f t="shared" si="10"/>
        <v>2630</v>
      </c>
      <c r="S127" s="31">
        <f t="shared" si="11"/>
        <v>0</v>
      </c>
      <c r="T127" s="31">
        <f t="shared" si="0"/>
        <v>0</v>
      </c>
      <c r="U127" s="31">
        <f t="shared" si="1"/>
        <v>0</v>
      </c>
      <c r="V127" s="31">
        <f t="shared" si="2"/>
        <v>0</v>
      </c>
    </row>
    <row r="128" spans="1:22" ht="15">
      <c r="A128" s="2" t="s">
        <v>109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3"/>
        <v>0</v>
      </c>
      <c r="L128" s="28">
        <f t="shared" si="4"/>
        <v>1500</v>
      </c>
      <c r="M128" s="31">
        <f t="shared" si="5"/>
        <v>0</v>
      </c>
      <c r="N128" s="31">
        <f t="shared" si="6"/>
        <v>0</v>
      </c>
      <c r="O128" s="31">
        <f t="shared" si="7"/>
        <v>0</v>
      </c>
      <c r="P128" s="31">
        <f t="shared" si="8"/>
        <v>0</v>
      </c>
      <c r="Q128" s="31">
        <f t="shared" si="9"/>
        <v>0</v>
      </c>
      <c r="R128" s="30">
        <f t="shared" si="10"/>
        <v>0</v>
      </c>
      <c r="S128" s="31">
        <f t="shared" si="11"/>
        <v>0</v>
      </c>
      <c r="T128" s="31">
        <f t="shared" si="0"/>
        <v>0</v>
      </c>
      <c r="U128" s="31">
        <f t="shared" si="1"/>
        <v>0</v>
      </c>
      <c r="V128" s="31">
        <f t="shared" si="2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3"/>
        <v>16500</v>
      </c>
      <c r="L129" s="28">
        <f t="shared" si="4"/>
        <v>0</v>
      </c>
      <c r="M129" s="31">
        <f t="shared" si="5"/>
        <v>0</v>
      </c>
      <c r="N129" s="31">
        <f t="shared" si="6"/>
        <v>0</v>
      </c>
      <c r="O129" s="31">
        <f t="shared" si="7"/>
        <v>0</v>
      </c>
      <c r="P129" s="31">
        <f t="shared" si="8"/>
        <v>0</v>
      </c>
      <c r="Q129" s="31">
        <f t="shared" si="9"/>
        <v>0</v>
      </c>
      <c r="R129" s="30">
        <f t="shared" si="10"/>
        <v>0</v>
      </c>
      <c r="S129" s="31">
        <f t="shared" si="11"/>
        <v>0</v>
      </c>
      <c r="T129" s="31">
        <f t="shared" si="0"/>
        <v>0</v>
      </c>
      <c r="U129" s="31">
        <f t="shared" si="1"/>
        <v>0</v>
      </c>
      <c r="V129" s="31">
        <f t="shared" si="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3"/>
        <v>0</v>
      </c>
      <c r="L130" s="28">
        <f t="shared" si="4"/>
        <v>0</v>
      </c>
      <c r="M130" s="31">
        <f t="shared" si="5"/>
        <v>0</v>
      </c>
      <c r="N130" s="31">
        <f t="shared" si="6"/>
        <v>0</v>
      </c>
      <c r="O130" s="31">
        <f t="shared" si="7"/>
        <v>0</v>
      </c>
      <c r="P130" s="31">
        <f t="shared" si="8"/>
        <v>0</v>
      </c>
      <c r="Q130" s="31">
        <f t="shared" si="9"/>
        <v>0</v>
      </c>
      <c r="R130" s="30">
        <f t="shared" si="10"/>
        <v>0</v>
      </c>
      <c r="S130" s="31">
        <f t="shared" si="11"/>
        <v>0</v>
      </c>
      <c r="T130" s="31">
        <f t="shared" si="0"/>
        <v>0</v>
      </c>
      <c r="U130" s="31">
        <f t="shared" si="1"/>
        <v>0</v>
      </c>
      <c r="V130" s="31">
        <f t="shared" si="2"/>
        <v>0</v>
      </c>
    </row>
    <row r="131" spans="1:22" ht="15">
      <c r="A131" s="2" t="s">
        <v>81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3"/>
        <v>0</v>
      </c>
      <c r="L131" s="28">
        <f t="shared" si="4"/>
        <v>678.148</v>
      </c>
      <c r="M131" s="31">
        <f t="shared" si="5"/>
        <v>0</v>
      </c>
      <c r="N131" s="31">
        <f t="shared" si="6"/>
        <v>0</v>
      </c>
      <c r="O131" s="31">
        <f t="shared" si="7"/>
        <v>0</v>
      </c>
      <c r="P131" s="31">
        <f t="shared" si="8"/>
        <v>13782</v>
      </c>
      <c r="Q131" s="31">
        <f t="shared" si="9"/>
        <v>0</v>
      </c>
      <c r="R131" s="30">
        <f t="shared" si="10"/>
        <v>0</v>
      </c>
      <c r="S131" s="31">
        <f t="shared" si="11"/>
        <v>0</v>
      </c>
      <c r="T131" s="31">
        <f t="shared" si="0"/>
        <v>0</v>
      </c>
      <c r="U131" s="31">
        <f t="shared" si="1"/>
        <v>0</v>
      </c>
      <c r="V131" s="31">
        <f t="shared" si="2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3"/>
        <v>22639.023999999998</v>
      </c>
      <c r="L132" s="28">
        <f t="shared" si="4"/>
        <v>16117.171999999999</v>
      </c>
      <c r="M132" s="31">
        <f t="shared" si="5"/>
        <v>6139.023999999999</v>
      </c>
      <c r="N132" s="31">
        <f t="shared" si="6"/>
        <v>6139.023999999999</v>
      </c>
      <c r="O132" s="31">
        <f t="shared" si="7"/>
        <v>6442.405999999999</v>
      </c>
      <c r="P132" s="31">
        <f t="shared" si="8"/>
        <v>20224.406</v>
      </c>
      <c r="Q132" s="31">
        <f t="shared" si="9"/>
        <v>14305.405999999999</v>
      </c>
      <c r="R132" s="30">
        <f t="shared" si="10"/>
        <v>9072.405999999999</v>
      </c>
      <c r="S132" s="31">
        <f t="shared" si="11"/>
        <v>10519.024</v>
      </c>
      <c r="T132" s="31">
        <f t="shared" si="0"/>
        <v>6139.023999999999</v>
      </c>
      <c r="U132" s="31">
        <f t="shared" si="1"/>
        <v>6139.023999999999</v>
      </c>
      <c r="V132" s="31">
        <f t="shared" si="2"/>
        <v>6744.023999999999</v>
      </c>
    </row>
    <row r="134" spans="18:21" ht="12.75">
      <c r="R134" t="s">
        <v>110</v>
      </c>
      <c r="U134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2016-08-08T09:14:20Z</cp:lastPrinted>
  <dcterms:created xsi:type="dcterms:W3CDTF">2012-04-11T04:13:08Z</dcterms:created>
  <dcterms:modified xsi:type="dcterms:W3CDTF">2018-01-18T11:22:03Z</dcterms:modified>
  <cp:category/>
  <cp:version/>
  <cp:contentType/>
  <cp:contentStatus/>
</cp:coreProperties>
</file>