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<sst xmlns="http://schemas.openxmlformats.org/spreadsheetml/2006/main" count="417" uniqueCount="105">
  <si>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</si>
  <si>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</si>
  <si>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</si>
  <si>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</si>
  <si>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</si>
  <si>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</si>
  <si>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</si>
  <si>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</si>
  <si>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</si>
  <si>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</si>
  <si>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</si>
  <si>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</si>
  <si>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</si>
  <si>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</si>
  <si>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</si>
  <si>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</si>
  <si>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</si>
  <si>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</si>
  <si>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</si>
  <si>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</si>
  <si>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</si>
  <si>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</si>
  <si>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</si>
  <si>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</si>
  <si>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</si>
  <si>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</si>
  <si>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</si>
  <si>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</si>
  <si>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</si>
  <si>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</si>
  <si>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</si>
  <si>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</si>
  <si>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</si>
  <si>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21 пос. Электрик  за 1 квартал  </t>
  </si>
  <si>
    <t xml:space="preserve">5.начислено за 1 квартал  </t>
  </si>
  <si>
    <t xml:space="preserve">коммунальным услугам жилого дома № 21 пос. Электрик  за 2 квартал  </t>
  </si>
  <si>
    <t xml:space="preserve">5.начислено за 2 квартал  </t>
  </si>
  <si>
    <t xml:space="preserve">коммунальным услугам жилого дома № 21 пос. Электрик  за 3 квартал  </t>
  </si>
  <si>
    <t xml:space="preserve">5.начислено за 3 квартал  </t>
  </si>
  <si>
    <t xml:space="preserve">коммунальным услугам жилого дома № 21 пос. Электрик  за 4 квартал  </t>
  </si>
  <si>
    <t xml:space="preserve">5.начислено за 4 квартал  </t>
  </si>
  <si>
    <t xml:space="preserve">коммунальным услугам жилого дома № 21 пос. Электрик за январь  </t>
  </si>
  <si>
    <t xml:space="preserve">5. Тариф  </t>
  </si>
  <si>
    <t xml:space="preserve">коммунальным услугам жилого дома № 21 пос. Электрик за февраль  </t>
  </si>
  <si>
    <t xml:space="preserve">коммунальным услугам жилого дома № 21 пос. Электрик за март  </t>
  </si>
  <si>
    <t xml:space="preserve">6.начислено за май   </t>
  </si>
  <si>
    <t xml:space="preserve">5. Тариф </t>
  </si>
  <si>
    <t xml:space="preserve">6.начислено за апрель  </t>
  </si>
  <si>
    <t xml:space="preserve">5. Тариф н </t>
  </si>
  <si>
    <t xml:space="preserve">6.начислено за сентябрь  </t>
  </si>
  <si>
    <t>5. Тариф на 205 год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</si>
  <si>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</si>
  <si>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</si>
  <si>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</si>
  <si>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</si>
  <si>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</si>
  <si>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</si>
  <si>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</si>
  <si>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</si>
  <si>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</si>
  <si>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01.04.2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</si>
  <si>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</si>
  <si>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</si>
  <si>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</si>
  <si>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01.08.2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</si>
  <si>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</si>
  <si>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</si>
  <si>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</si>
  <si>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</si>
  <si>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</si>
  <si>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</si>
  <si>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</si>
  <si>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</si>
  <si>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</si>
  <si>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</si>
  <si>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</si>
  <si>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</si>
  <si>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</si>
  <si>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</si>
  <si>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</si>
  <si>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</si>
  <si>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</si>
  <si>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</si>
  <si>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</si>
  <si>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</si>
  <si>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</si>
  <si>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</si>
  <si>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</si>
  <si>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</si>
  <si>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</si>
  <si>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</si>
  <si>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</si>
  <si>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</si>
  <si>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</si>
  <si>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</si>
  <si>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</si>
  <si>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</si>
  <si>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</si>
  <si>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</si>
  <si>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</si>
  <si>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</si>
  <si>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</si>
  <si>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</si>
  <si>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</si>
  <si>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11506руб.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</si>
</sst>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34">
      <selection activeCell="K72" sqref="K7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2">
        <v>-23543</v>
      </c>
    </row>
    <row r="5" spans="1:11" ht="15">
      <c r="A5" s="2" t="s">
        <v>81</v>
      </c>
      <c r="B5" s="3"/>
      <c r="C5" s="3"/>
      <c r="D5" s="3"/>
      <c r="E5" s="3"/>
      <c r="F5" s="3"/>
      <c r="G5" s="3"/>
      <c r="H5" s="3"/>
      <c r="I5" s="3"/>
      <c r="J5" s="4"/>
      <c r="K5" s="12" t="s">
        <v>20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34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28524.21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10807.796999999999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549.549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4945.941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2616.8999999999996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Лист2!K16+Лист2!W16+Лист2!AI16</f>
        <v>685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19605.186999999998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35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>
        <f>K8+K4-K15</f>
        <v>-14623.976999999999</v>
      </c>
    </row>
    <row r="22" spans="1:11" ht="15">
      <c r="A22" s="2" t="s">
        <v>83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20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872.3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36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28524.21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10807.796999999999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549.549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4945.941</v>
      </c>
    </row>
    <row r="30" spans="1:11" ht="15.75">
      <c r="A30" s="7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2616.8999999999996</v>
      </c>
    </row>
    <row r="31" spans="1:11" ht="15.75">
      <c r="A31" s="7" t="s">
        <v>53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Лист2!K41+Лист2!W40+Лист2!W41+Лист2!AI40+Лист2!AI41</f>
        <v>1103.164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20023.351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37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K25+K21-K32</f>
        <v>-6123.117999999999</v>
      </c>
      <c r="L37" s="16"/>
    </row>
    <row r="38" spans="1:11" ht="15">
      <c r="A38" s="2" t="s">
        <v>85</v>
      </c>
      <c r="B38" s="3"/>
      <c r="C38" s="3"/>
      <c r="D38" s="3"/>
      <c r="E38" s="3"/>
      <c r="F38" s="3"/>
      <c r="G38" s="3"/>
      <c r="H38" s="3"/>
      <c r="I38" s="3"/>
      <c r="J38" s="4"/>
      <c r="K38" s="15" t="s">
        <v>20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872.3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38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Лист2!AI60*3</f>
        <v>28524.21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10807.796999999999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549.549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4945.941</v>
      </c>
    </row>
    <row r="46" spans="1:11" ht="15.75">
      <c r="A46" s="7" t="s">
        <v>52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2616.8999999999996</v>
      </c>
    </row>
    <row r="47" spans="1:11" ht="15.75">
      <c r="A47" s="7" t="s">
        <v>53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Лист2!K66+Лист2!K67+Лист2!W66+Лист2!W67+Лист2!AI67</f>
        <v>1103.164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20023.351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39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7"/>
    </row>
    <row r="54" spans="1:11" ht="15">
      <c r="A54" s="2" t="s">
        <v>87</v>
      </c>
      <c r="B54" s="3"/>
      <c r="C54" s="3"/>
      <c r="D54" s="3"/>
      <c r="E54" s="3"/>
      <c r="F54" s="3"/>
      <c r="G54" s="3"/>
      <c r="H54" s="3"/>
      <c r="I54" s="3"/>
      <c r="J54" s="4"/>
      <c r="K54" s="15">
        <f>K37+K41-K48</f>
        <v>2377.741000000002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v>876.9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40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28624.49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Лист2!AI88*2+Лист2!K88</f>
        <v>10845.793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Лист2!W89*2+Лист2!K89</f>
        <v>551.481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Лист2!W90*2+Лист2!K90</f>
        <v>4963.329</v>
      </c>
    </row>
    <row r="62" spans="1:11" ht="15.75">
      <c r="A62" s="7" t="s">
        <v>52</v>
      </c>
      <c r="B62" s="3"/>
      <c r="C62" s="3"/>
      <c r="D62" s="3"/>
      <c r="E62" s="3"/>
      <c r="F62" s="3"/>
      <c r="G62" s="3"/>
      <c r="H62" s="3"/>
      <c r="I62" s="3"/>
      <c r="J62" s="4"/>
      <c r="K62" s="15">
        <f>Лист2!W91*2+Лист2!K91</f>
        <v>2626.1</v>
      </c>
    </row>
    <row r="63" spans="1:11" ht="15.75">
      <c r="A63" s="7" t="s">
        <v>53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Лист2!K93*3</f>
        <v>510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19496.702999999998</v>
      </c>
    </row>
    <row r="65" spans="1:11" ht="15">
      <c r="A65" s="25"/>
      <c r="B65" s="25"/>
      <c r="C65" s="25"/>
      <c r="D65" s="25"/>
      <c r="E65" s="25"/>
      <c r="F65" s="25"/>
      <c r="G65" s="25"/>
      <c r="H65" s="25"/>
      <c r="I65" s="25"/>
      <c r="J65" s="23"/>
      <c r="K65" s="26"/>
    </row>
    <row r="67" spans="1:11" ht="15">
      <c r="A67" s="2" t="s">
        <v>88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v>-23543</v>
      </c>
    </row>
    <row r="68" spans="1:11" ht="15">
      <c r="A68" s="20" t="s">
        <v>89</v>
      </c>
      <c r="B68" s="11"/>
      <c r="C68" s="11"/>
      <c r="D68" s="11"/>
      <c r="E68" s="11"/>
      <c r="F68" s="11"/>
      <c r="G68" s="11"/>
      <c r="H68" s="11"/>
      <c r="I68" s="11"/>
      <c r="J68" s="4"/>
      <c r="K68" s="15">
        <f>K57+K41+K25+K8</f>
        <v>114197.12</v>
      </c>
    </row>
    <row r="69" spans="1:11" ht="15">
      <c r="A69" s="21" t="s">
        <v>90</v>
      </c>
      <c r="B69" s="22"/>
      <c r="C69" s="22"/>
      <c r="D69" s="22"/>
      <c r="E69" s="22"/>
      <c r="F69" s="22"/>
      <c r="G69" s="22"/>
      <c r="H69" s="22"/>
      <c r="I69" s="22"/>
      <c r="J69" s="10"/>
      <c r="K69" s="15">
        <f>K64+K48+K32+K15</f>
        <v>79148.592</v>
      </c>
    </row>
    <row r="70" spans="1:11" ht="15">
      <c r="A70" s="2" t="s">
        <v>91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20</v>
      </c>
    </row>
    <row r="71" spans="1:12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15">
        <f>K67+K68-K69</f>
        <v>11505.527999999991</v>
      </c>
      <c r="L71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tabSelected="1" workbookViewId="0" topLeftCell="H98">
      <selection activeCell="R133" sqref="R133:R134"/>
    </sheetView>
  </sheetViews>
  <sheetFormatPr defaultColWidth="9.00390625" defaultRowHeight="12.75"/>
  <cols>
    <col min="10" max="10" width="18.00390625" style="0" customWidth="1"/>
    <col min="22" max="22" width="9.62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43</v>
      </c>
      <c r="O2" s="1"/>
      <c r="P2" s="1"/>
      <c r="Q2" s="1"/>
      <c r="R2" s="1"/>
      <c r="S2" s="1"/>
      <c r="T2" s="1"/>
      <c r="U2" s="1"/>
      <c r="Y2" s="1"/>
      <c r="Z2" s="1" t="s">
        <v>44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>
        <v>-23543</v>
      </c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-20511.659</v>
      </c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-17480.318</v>
      </c>
    </row>
    <row r="5" spans="1:35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 t="s">
        <v>20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2" t="s">
        <v>20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872.3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872.3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872.3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4">
        <v>10.9</v>
      </c>
      <c r="M8" s="2" t="s">
        <v>42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10.9</v>
      </c>
      <c r="Y8" s="2" t="s">
        <v>42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10.9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9508.07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9508.07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9508.07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3602.5989999999997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3602.5989999999997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3602.5989999999997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183.183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183.183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183.183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1648.647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1648.647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1648.647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872.3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872.3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872.3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170</v>
      </c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170</v>
      </c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345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93</v>
      </c>
      <c r="B20" s="3"/>
      <c r="C20" s="3"/>
      <c r="D20" s="3"/>
      <c r="E20" s="3"/>
      <c r="F20" s="3"/>
      <c r="G20" s="3"/>
      <c r="H20" s="3"/>
      <c r="I20" s="3"/>
      <c r="J20" s="4"/>
      <c r="K20" s="5">
        <v>170</v>
      </c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>
        <v>170</v>
      </c>
      <c r="Y20" s="2" t="s">
        <v>93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f>170+175</f>
        <v>345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94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94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6476.729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6476.729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6651.729</v>
      </c>
    </row>
    <row r="28" spans="1:33" ht="15.75">
      <c r="A28" s="1"/>
      <c r="B28" s="1"/>
      <c r="C28" s="1"/>
      <c r="D28" s="1"/>
      <c r="E28" s="24" t="s">
        <v>27</v>
      </c>
      <c r="F28" s="1"/>
      <c r="G28" s="1"/>
      <c r="H28" s="1"/>
      <c r="I28" s="1"/>
      <c r="L28" s="16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5" ht="15">
      <c r="A29" s="2" t="s">
        <v>60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-14623.976999999999</v>
      </c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-11592.635999999999</v>
      </c>
      <c r="Y29" s="2" t="s">
        <v>76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-8857.877</v>
      </c>
    </row>
    <row r="30" spans="1:35" ht="15">
      <c r="A30" s="2" t="s">
        <v>61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20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/>
      <c r="Y30" s="2" t="s">
        <v>77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20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872.3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872.3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872.3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10.9</v>
      </c>
      <c r="M33" s="2" t="s">
        <v>42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10.9</v>
      </c>
      <c r="Y33" s="2" t="s">
        <v>42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10.9</v>
      </c>
    </row>
    <row r="34" spans="1:35" ht="15">
      <c r="A34" s="2" t="s">
        <v>47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9508.07</v>
      </c>
      <c r="M34" s="2" t="s">
        <v>45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9508.07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9508.07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3602.5989999999997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3602.5989999999997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3602.5989999999997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183.183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183.183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183.183</v>
      </c>
    </row>
    <row r="38" spans="1:35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1648.647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1648.647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1648.647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872.3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872.3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872.3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296.582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296.582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170</v>
      </c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170</v>
      </c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170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93</v>
      </c>
      <c r="B45" s="3"/>
      <c r="C45" s="3"/>
      <c r="D45" s="3"/>
      <c r="E45" s="3"/>
      <c r="F45" s="3"/>
      <c r="G45" s="3"/>
      <c r="H45" s="3"/>
      <c r="I45" s="3"/>
      <c r="J45" s="4"/>
      <c r="K45" s="5">
        <v>170</v>
      </c>
      <c r="M45" s="2" t="s">
        <v>93</v>
      </c>
      <c r="N45" s="3"/>
      <c r="O45" s="3"/>
      <c r="P45" s="3"/>
      <c r="Q45" s="3"/>
      <c r="R45" s="3"/>
      <c r="S45" s="3"/>
      <c r="T45" s="3"/>
      <c r="U45" s="3"/>
      <c r="V45" s="4"/>
      <c r="W45" s="5">
        <v>170</v>
      </c>
      <c r="Y45" s="2" t="s">
        <v>93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170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94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94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94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6476.729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6773.311000000001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6773.311000000001</v>
      </c>
    </row>
    <row r="53" spans="1:35" ht="15">
      <c r="A53" s="25"/>
      <c r="B53" s="25"/>
      <c r="C53" s="25"/>
      <c r="D53" s="25"/>
      <c r="E53" s="25"/>
      <c r="F53" s="25"/>
      <c r="G53" s="25"/>
      <c r="H53" s="25"/>
      <c r="I53" s="25"/>
      <c r="J53" s="23"/>
      <c r="K53" s="23"/>
      <c r="M53" s="25"/>
      <c r="N53" s="25"/>
      <c r="O53" s="25"/>
      <c r="P53" s="25"/>
      <c r="Q53" s="25"/>
      <c r="R53" s="25"/>
      <c r="S53" s="25"/>
      <c r="T53" s="25"/>
      <c r="U53" s="25"/>
      <c r="V53" s="23"/>
      <c r="W53" s="23"/>
      <c r="Y53" s="25"/>
      <c r="Z53" s="25"/>
      <c r="AA53" s="25"/>
      <c r="AB53" s="25"/>
      <c r="AC53" s="25"/>
      <c r="AD53" s="25"/>
      <c r="AE53" s="25"/>
      <c r="AF53" s="25"/>
      <c r="AG53" s="25"/>
      <c r="AH53" s="23"/>
      <c r="AI53" s="23"/>
    </row>
    <row r="54" spans="5:30" ht="12.75">
      <c r="E54" s="18" t="s">
        <v>13</v>
      </c>
      <c r="R54" s="19" t="s">
        <v>14</v>
      </c>
      <c r="AD54" s="19" t="s">
        <v>15</v>
      </c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-6123.118000000001</v>
      </c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-3388.359000000002</v>
      </c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-653.6000000000031</v>
      </c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5" t="s">
        <v>20</v>
      </c>
      <c r="L56" s="17"/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5"/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20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872.3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872.3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872.3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10.9</v>
      </c>
      <c r="M59" s="2" t="s">
        <v>42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10.9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10.9</v>
      </c>
    </row>
    <row r="60" spans="1:35" ht="15">
      <c r="A60" s="2" t="s">
        <v>28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9508.07</v>
      </c>
      <c r="M60" s="2" t="s">
        <v>29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9508.07</v>
      </c>
      <c r="Y60" s="2" t="s">
        <v>49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9508.07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3602.5989999999997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 aca="true" t="shared" si="1" ref="W62:W67">K62</f>
        <v>3602.5989999999997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3602.5989999999997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183.183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 t="shared" si="1"/>
        <v>183.183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183.183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1648.647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5">
        <f t="shared" si="1"/>
        <v>1648.647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1648.647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872.3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5">
        <f t="shared" si="1"/>
        <v>872.3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872.3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296.582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5">
        <f t="shared" si="1"/>
        <v>296.582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170</v>
      </c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14">
        <f t="shared" si="1"/>
        <v>170</v>
      </c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5">
        <f>AI71</f>
        <v>170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5">
        <v>170</v>
      </c>
      <c r="M71" s="2" t="s">
        <v>93</v>
      </c>
      <c r="N71" s="3"/>
      <c r="O71" s="3"/>
      <c r="P71" s="3"/>
      <c r="Q71" s="3"/>
      <c r="R71" s="3"/>
      <c r="S71" s="3"/>
      <c r="T71" s="3"/>
      <c r="U71" s="3"/>
      <c r="V71" s="4"/>
      <c r="W71" s="5">
        <v>170</v>
      </c>
      <c r="Y71" s="2" t="s">
        <v>93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170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94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94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94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6773.311000000001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6773.311000000001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AI62+AI63+AI64+AI65+AI67</f>
        <v>6476.729</v>
      </c>
    </row>
    <row r="79" spans="1:35" ht="15">
      <c r="A79" s="25"/>
      <c r="B79" s="25"/>
      <c r="C79" s="25"/>
      <c r="D79" s="25"/>
      <c r="E79" s="25"/>
      <c r="F79" s="25"/>
      <c r="G79" s="25"/>
      <c r="H79" s="25"/>
      <c r="I79" s="25"/>
      <c r="J79" s="23"/>
      <c r="K79" s="23"/>
      <c r="M79" s="25"/>
      <c r="N79" s="25"/>
      <c r="O79" s="25"/>
      <c r="P79" s="25"/>
      <c r="Q79" s="25"/>
      <c r="R79" s="25"/>
      <c r="S79" s="25"/>
      <c r="T79" s="25"/>
      <c r="U79" s="25"/>
      <c r="V79" s="23"/>
      <c r="W79" s="23"/>
      <c r="Y79" s="25"/>
      <c r="Z79" s="25"/>
      <c r="AA79" s="25"/>
      <c r="AB79" s="25"/>
      <c r="AC79" s="25"/>
      <c r="AD79" s="25"/>
      <c r="AE79" s="25"/>
      <c r="AF79" s="25"/>
      <c r="AG79" s="25"/>
      <c r="AH79" s="23"/>
      <c r="AI79" s="23"/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68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20</v>
      </c>
      <c r="L81" s="17"/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20</v>
      </c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20</v>
      </c>
    </row>
    <row r="82" spans="1:35" ht="15">
      <c r="A82" s="2" t="s">
        <v>69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AI55+AI60-AI78</f>
        <v>2377.7409999999973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5409.081999999998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8457.304999999998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872.3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876.9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876.9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42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10.9</v>
      </c>
      <c r="M85" s="2" t="s">
        <v>50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10.9</v>
      </c>
      <c r="Y85" s="2" t="s">
        <v>42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10.9</v>
      </c>
    </row>
    <row r="86" spans="1:35" ht="15">
      <c r="A86" s="2" t="s">
        <v>32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9508.07</v>
      </c>
      <c r="M86" s="2" t="s">
        <v>31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9558.210000000001</v>
      </c>
      <c r="Y86" s="2" t="s">
        <v>30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9558.210000000001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3602.5989999999997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W83*4.13</f>
        <v>3621.5969999999998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3621.5969999999998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183.183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W83*0.21</f>
        <v>184.149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184.149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1648.647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5">
        <f>W83*1.89</f>
        <v>1657.341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1657.341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872.3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5">
        <f>W83*1</f>
        <v>876.9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876.9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f>W92</f>
        <v>0</v>
      </c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14">
        <v>170</v>
      </c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</f>
        <v>170</v>
      </c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170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93</v>
      </c>
      <c r="B97" s="3"/>
      <c r="C97" s="3"/>
      <c r="D97" s="3"/>
      <c r="E97" s="3"/>
      <c r="F97" s="3"/>
      <c r="G97" s="3"/>
      <c r="H97" s="3"/>
      <c r="I97" s="3"/>
      <c r="J97" s="4"/>
      <c r="K97" s="5">
        <v>170</v>
      </c>
      <c r="M97" s="2" t="s">
        <v>93</v>
      </c>
      <c r="N97" s="3"/>
      <c r="O97" s="3"/>
      <c r="P97" s="3"/>
      <c r="Q97" s="3"/>
      <c r="R97" s="3"/>
      <c r="S97" s="3"/>
      <c r="T97" s="3"/>
      <c r="U97" s="3"/>
      <c r="V97" s="4"/>
      <c r="W97" s="5">
        <v>170</v>
      </c>
      <c r="Y97" s="2" t="s">
        <v>93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170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94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94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6476.729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6509.986999999999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6509.986999999999</v>
      </c>
    </row>
    <row r="105" ht="12.75">
      <c r="AI105" s="16" t="s">
        <v>20</v>
      </c>
    </row>
    <row r="107" ht="12.75">
      <c r="AI107" s="27">
        <f>AI82+AI86-AI104</f>
        <v>11505.528</v>
      </c>
    </row>
    <row r="108" spans="11:35" ht="15">
      <c r="K108" t="s">
        <v>96</v>
      </c>
      <c r="L108" t="s">
        <v>97</v>
      </c>
      <c r="M108" s="28" t="s">
        <v>98</v>
      </c>
      <c r="N108" t="s">
        <v>27</v>
      </c>
      <c r="O108" t="s">
        <v>26</v>
      </c>
      <c r="P108" t="s">
        <v>24</v>
      </c>
      <c r="Q108" t="s">
        <v>13</v>
      </c>
      <c r="R108" t="s">
        <v>14</v>
      </c>
      <c r="S108" t="s">
        <v>15</v>
      </c>
      <c r="T108" t="s">
        <v>99</v>
      </c>
      <c r="U108" t="s">
        <v>18</v>
      </c>
      <c r="V108" t="s">
        <v>19</v>
      </c>
      <c r="AI108" s="17"/>
    </row>
    <row r="109" spans="1:22" ht="1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K4</f>
        <v>-23543</v>
      </c>
      <c r="L109" s="30">
        <f>W4</f>
        <v>-20511.659</v>
      </c>
      <c r="M109" s="30">
        <f>AI4</f>
        <v>-17480.318</v>
      </c>
      <c r="N109" s="30">
        <f>K29</f>
        <v>-14623.976999999999</v>
      </c>
      <c r="O109" s="30">
        <f>W29</f>
        <v>-11592.635999999999</v>
      </c>
      <c r="P109" s="30">
        <f>AI29</f>
        <v>-8857.877</v>
      </c>
      <c r="Q109" s="30">
        <f>K55</f>
        <v>-6123.118000000001</v>
      </c>
      <c r="R109" s="30">
        <f>W55</f>
        <v>-3388.359000000002</v>
      </c>
      <c r="S109" s="30">
        <f>AI55</f>
        <v>-653.6000000000031</v>
      </c>
      <c r="T109" s="30"/>
      <c r="U109" s="30" t="s">
        <v>20</v>
      </c>
      <c r="V109" s="30" t="s">
        <v>20</v>
      </c>
    </row>
    <row r="110" spans="1:22" ht="1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4"/>
      <c r="K110" s="15" t="str">
        <f aca="true" t="shared" si="2" ref="K110:K132">K5</f>
        <v> </v>
      </c>
      <c r="L110" s="29" t="str">
        <f aca="true" t="shared" si="3" ref="L110:L132">W5</f>
        <v> </v>
      </c>
      <c r="M110" s="29">
        <f aca="true" t="shared" si="4" ref="M110:M132">AI5</f>
        <v>0</v>
      </c>
      <c r="N110" s="29" t="str">
        <f aca="true" t="shared" si="5" ref="N110:N132">K30</f>
        <v> </v>
      </c>
      <c r="O110" s="29">
        <f aca="true" t="shared" si="6" ref="O110:O132">W30</f>
        <v>0</v>
      </c>
      <c r="P110" s="29" t="str">
        <f aca="true" t="shared" si="7" ref="P110:P132">AI30</f>
        <v> </v>
      </c>
      <c r="Q110" s="29" t="str">
        <f aca="true" t="shared" si="8" ref="Q110:Q132">K56</f>
        <v> </v>
      </c>
      <c r="R110" s="29">
        <f aca="true" t="shared" si="9" ref="R110:R132">W56</f>
        <v>0</v>
      </c>
      <c r="S110" s="30" t="str">
        <f aca="true" t="shared" si="10" ref="S110:S132">AI56</f>
        <v> </v>
      </c>
      <c r="T110" s="30">
        <f>K82</f>
        <v>2377.7409999999973</v>
      </c>
      <c r="U110" s="30">
        <f>W82</f>
        <v>5409.081999999998</v>
      </c>
      <c r="V110" s="30">
        <f>AI82</f>
        <v>8457.304999999998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31">
        <f t="shared" si="2"/>
        <v>872.3</v>
      </c>
      <c r="L111" s="29">
        <f t="shared" si="3"/>
        <v>872.3</v>
      </c>
      <c r="M111" s="29">
        <f t="shared" si="4"/>
        <v>872.3</v>
      </c>
      <c r="N111" s="29">
        <f t="shared" si="5"/>
        <v>872.3</v>
      </c>
      <c r="O111" s="29">
        <f t="shared" si="6"/>
        <v>872.3</v>
      </c>
      <c r="P111" s="29">
        <f t="shared" si="7"/>
        <v>872.3</v>
      </c>
      <c r="Q111" s="29">
        <f t="shared" si="8"/>
        <v>872.3</v>
      </c>
      <c r="R111" s="29">
        <f t="shared" si="9"/>
        <v>872.3</v>
      </c>
      <c r="S111" s="30">
        <f t="shared" si="10"/>
        <v>872.3</v>
      </c>
      <c r="T111" s="30">
        <f aca="true" t="shared" si="11" ref="T111:T132">K83</f>
        <v>872.3</v>
      </c>
      <c r="U111" s="30">
        <f aca="true" t="shared" si="12" ref="U111:U132">W83</f>
        <v>876.9</v>
      </c>
      <c r="V111" s="30">
        <f aca="true" t="shared" si="13" ref="V111:V132">AI83</f>
        <v>876.9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31">
        <f t="shared" si="2"/>
        <v>18</v>
      </c>
      <c r="L112" s="29">
        <f t="shared" si="3"/>
        <v>18</v>
      </c>
      <c r="M112" s="29">
        <f t="shared" si="4"/>
        <v>18</v>
      </c>
      <c r="N112" s="29">
        <f t="shared" si="5"/>
        <v>18</v>
      </c>
      <c r="O112" s="29">
        <f t="shared" si="6"/>
        <v>18</v>
      </c>
      <c r="P112" s="29">
        <f t="shared" si="7"/>
        <v>18</v>
      </c>
      <c r="Q112" s="29">
        <f t="shared" si="8"/>
        <v>18</v>
      </c>
      <c r="R112" s="29">
        <f t="shared" si="9"/>
        <v>18</v>
      </c>
      <c r="S112" s="30">
        <f t="shared" si="10"/>
        <v>18</v>
      </c>
      <c r="T112" s="30">
        <f t="shared" si="11"/>
        <v>18</v>
      </c>
      <c r="U112" s="30">
        <f t="shared" si="12"/>
        <v>18</v>
      </c>
      <c r="V112" s="30">
        <f t="shared" si="13"/>
        <v>18</v>
      </c>
    </row>
    <row r="113" spans="1:22" ht="15">
      <c r="A113" s="2" t="s">
        <v>42</v>
      </c>
      <c r="B113" s="3"/>
      <c r="C113" s="3"/>
      <c r="D113" s="3"/>
      <c r="E113" s="3"/>
      <c r="F113" s="3"/>
      <c r="G113" s="3"/>
      <c r="H113" s="3"/>
      <c r="I113" s="3"/>
      <c r="J113" s="4"/>
      <c r="K113" s="32">
        <f t="shared" si="2"/>
        <v>10.9</v>
      </c>
      <c r="L113" s="29">
        <f t="shared" si="3"/>
        <v>10.9</v>
      </c>
      <c r="M113" s="29">
        <f t="shared" si="4"/>
        <v>10.9</v>
      </c>
      <c r="N113" s="29">
        <f t="shared" si="5"/>
        <v>10.9</v>
      </c>
      <c r="O113" s="29">
        <f t="shared" si="6"/>
        <v>10.9</v>
      </c>
      <c r="P113" s="29">
        <f t="shared" si="7"/>
        <v>10.9</v>
      </c>
      <c r="Q113" s="29">
        <f t="shared" si="8"/>
        <v>10.9</v>
      </c>
      <c r="R113" s="29">
        <f t="shared" si="9"/>
        <v>10.9</v>
      </c>
      <c r="S113" s="29">
        <f t="shared" si="10"/>
        <v>10.9</v>
      </c>
      <c r="T113" s="29">
        <f t="shared" si="11"/>
        <v>10.9</v>
      </c>
      <c r="U113" s="29">
        <f t="shared" si="12"/>
        <v>10.9</v>
      </c>
      <c r="V113" s="29">
        <f t="shared" si="13"/>
        <v>10.9</v>
      </c>
    </row>
    <row r="114" spans="1:22" ht="15">
      <c r="A114" s="2" t="s">
        <v>102</v>
      </c>
      <c r="B114" s="3"/>
      <c r="C114" s="3"/>
      <c r="D114" s="3"/>
      <c r="E114" s="3"/>
      <c r="F114" s="3"/>
      <c r="G114" s="3"/>
      <c r="H114" s="3"/>
      <c r="I114" s="3"/>
      <c r="J114" s="4"/>
      <c r="K114" s="31">
        <f t="shared" si="2"/>
        <v>9508.07</v>
      </c>
      <c r="L114" s="30">
        <f t="shared" si="3"/>
        <v>9508.07</v>
      </c>
      <c r="M114" s="30">
        <f t="shared" si="4"/>
        <v>9508.07</v>
      </c>
      <c r="N114" s="30">
        <f t="shared" si="5"/>
        <v>9508.07</v>
      </c>
      <c r="O114" s="30">
        <f t="shared" si="6"/>
        <v>9508.07</v>
      </c>
      <c r="P114" s="30">
        <f t="shared" si="7"/>
        <v>9508.07</v>
      </c>
      <c r="Q114" s="30">
        <f t="shared" si="8"/>
        <v>9508.07</v>
      </c>
      <c r="R114" s="30">
        <f t="shared" si="9"/>
        <v>9508.07</v>
      </c>
      <c r="S114" s="30">
        <f t="shared" si="10"/>
        <v>9508.07</v>
      </c>
      <c r="T114" s="30">
        <f t="shared" si="11"/>
        <v>9508.07</v>
      </c>
      <c r="U114" s="30">
        <f t="shared" si="12"/>
        <v>9558.210000000001</v>
      </c>
      <c r="V114" s="30">
        <f t="shared" si="13"/>
        <v>9558.210000000001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31">
        <f t="shared" si="2"/>
        <v>0</v>
      </c>
      <c r="L115" s="30">
        <f t="shared" si="3"/>
        <v>0</v>
      </c>
      <c r="M115" s="30">
        <f t="shared" si="4"/>
        <v>0</v>
      </c>
      <c r="N115" s="30">
        <f t="shared" si="5"/>
        <v>0</v>
      </c>
      <c r="O115" s="30">
        <f t="shared" si="6"/>
        <v>0</v>
      </c>
      <c r="P115" s="30">
        <f t="shared" si="7"/>
        <v>0</v>
      </c>
      <c r="Q115" s="30">
        <f t="shared" si="8"/>
        <v>0</v>
      </c>
      <c r="R115" s="30">
        <f t="shared" si="9"/>
        <v>0</v>
      </c>
      <c r="S115" s="30">
        <f t="shared" si="10"/>
        <v>0</v>
      </c>
      <c r="T115" s="30">
        <f t="shared" si="11"/>
        <v>0</v>
      </c>
      <c r="U115" s="30">
        <f t="shared" si="12"/>
        <v>0</v>
      </c>
      <c r="V115" s="30">
        <f t="shared" si="13"/>
        <v>0</v>
      </c>
    </row>
    <row r="116" spans="1:22" ht="15.75">
      <c r="A116" s="7" t="s">
        <v>95</v>
      </c>
      <c r="B116" s="3"/>
      <c r="C116" s="3"/>
      <c r="D116" s="3"/>
      <c r="E116" s="3"/>
      <c r="F116" s="3"/>
      <c r="G116" s="3"/>
      <c r="H116" s="3"/>
      <c r="I116" s="3"/>
      <c r="J116" s="4"/>
      <c r="K116" s="31">
        <f t="shared" si="2"/>
        <v>3602.5989999999997</v>
      </c>
      <c r="L116" s="30">
        <f t="shared" si="3"/>
        <v>3602.5989999999997</v>
      </c>
      <c r="M116" s="30">
        <f t="shared" si="4"/>
        <v>3602.5989999999997</v>
      </c>
      <c r="N116" s="30">
        <f t="shared" si="5"/>
        <v>3602.5989999999997</v>
      </c>
      <c r="O116" s="30">
        <f t="shared" si="6"/>
        <v>3602.5989999999997</v>
      </c>
      <c r="P116" s="30">
        <f t="shared" si="7"/>
        <v>3602.5989999999997</v>
      </c>
      <c r="Q116" s="30">
        <f t="shared" si="8"/>
        <v>3602.5989999999997</v>
      </c>
      <c r="R116" s="30">
        <f t="shared" si="9"/>
        <v>3602.5989999999997</v>
      </c>
      <c r="S116" s="30">
        <f t="shared" si="10"/>
        <v>3602.5989999999997</v>
      </c>
      <c r="T116" s="30">
        <f t="shared" si="11"/>
        <v>3602.5989999999997</v>
      </c>
      <c r="U116" s="30">
        <f t="shared" si="12"/>
        <v>3621.5969999999998</v>
      </c>
      <c r="V116" s="30">
        <f t="shared" si="13"/>
        <v>3621.5969999999998</v>
      </c>
    </row>
    <row r="117" spans="1:22" ht="15.75">
      <c r="A117" s="7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31">
        <f t="shared" si="2"/>
        <v>183.183</v>
      </c>
      <c r="L117" s="30">
        <f t="shared" si="3"/>
        <v>183.183</v>
      </c>
      <c r="M117" s="30">
        <f t="shared" si="4"/>
        <v>183.183</v>
      </c>
      <c r="N117" s="30">
        <f t="shared" si="5"/>
        <v>183.183</v>
      </c>
      <c r="O117" s="30">
        <f t="shared" si="6"/>
        <v>183.183</v>
      </c>
      <c r="P117" s="30">
        <f t="shared" si="7"/>
        <v>183.183</v>
      </c>
      <c r="Q117" s="30">
        <f t="shared" si="8"/>
        <v>183.183</v>
      </c>
      <c r="R117" s="30">
        <f t="shared" si="9"/>
        <v>183.183</v>
      </c>
      <c r="S117" s="30">
        <f t="shared" si="10"/>
        <v>183.183</v>
      </c>
      <c r="T117" s="30">
        <f t="shared" si="11"/>
        <v>183.183</v>
      </c>
      <c r="U117" s="30">
        <f t="shared" si="12"/>
        <v>184.149</v>
      </c>
      <c r="V117" s="30">
        <f t="shared" si="13"/>
        <v>184.149</v>
      </c>
    </row>
    <row r="118" spans="1:22" ht="15.75">
      <c r="A118" s="7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31">
        <f t="shared" si="2"/>
        <v>1648.647</v>
      </c>
      <c r="L118" s="30">
        <f t="shared" si="3"/>
        <v>1648.647</v>
      </c>
      <c r="M118" s="30">
        <f t="shared" si="4"/>
        <v>1648.647</v>
      </c>
      <c r="N118" s="30">
        <f t="shared" si="5"/>
        <v>1648.647</v>
      </c>
      <c r="O118" s="30">
        <f t="shared" si="6"/>
        <v>1648.647</v>
      </c>
      <c r="P118" s="30">
        <f t="shared" si="7"/>
        <v>1648.647</v>
      </c>
      <c r="Q118" s="30">
        <f t="shared" si="8"/>
        <v>1648.647</v>
      </c>
      <c r="R118" s="30">
        <f t="shared" si="9"/>
        <v>1648.647</v>
      </c>
      <c r="S118" s="30">
        <f t="shared" si="10"/>
        <v>1648.647</v>
      </c>
      <c r="T118" s="30">
        <f t="shared" si="11"/>
        <v>1648.647</v>
      </c>
      <c r="U118" s="30">
        <f t="shared" si="12"/>
        <v>1657.341</v>
      </c>
      <c r="V118" s="30">
        <f t="shared" si="13"/>
        <v>1657.341</v>
      </c>
    </row>
    <row r="119" spans="1:22" ht="15.75">
      <c r="A119" s="7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31">
        <f t="shared" si="2"/>
        <v>872.3</v>
      </c>
      <c r="L119" s="30">
        <f t="shared" si="3"/>
        <v>872.3</v>
      </c>
      <c r="M119" s="30">
        <f t="shared" si="4"/>
        <v>872.3</v>
      </c>
      <c r="N119" s="30">
        <f t="shared" si="5"/>
        <v>872.3</v>
      </c>
      <c r="O119" s="30">
        <f t="shared" si="6"/>
        <v>872.3</v>
      </c>
      <c r="P119" s="30">
        <f t="shared" si="7"/>
        <v>872.3</v>
      </c>
      <c r="Q119" s="30">
        <f t="shared" si="8"/>
        <v>872.3</v>
      </c>
      <c r="R119" s="30">
        <f t="shared" si="9"/>
        <v>872.3</v>
      </c>
      <c r="S119" s="30">
        <f t="shared" si="10"/>
        <v>872.3</v>
      </c>
      <c r="T119" s="30">
        <f t="shared" si="11"/>
        <v>872.3</v>
      </c>
      <c r="U119" s="30">
        <f t="shared" si="12"/>
        <v>876.9</v>
      </c>
      <c r="V119" s="30">
        <f t="shared" si="13"/>
        <v>876.9</v>
      </c>
    </row>
    <row r="120" spans="1:22" ht="15.75">
      <c r="A120" s="7" t="s">
        <v>78</v>
      </c>
      <c r="B120" s="3"/>
      <c r="C120" s="3"/>
      <c r="D120" s="3"/>
      <c r="E120" s="3"/>
      <c r="F120" s="3"/>
      <c r="G120" s="3"/>
      <c r="H120" s="3"/>
      <c r="I120" s="3"/>
      <c r="J120" s="4"/>
      <c r="K120" s="31">
        <f t="shared" si="2"/>
        <v>0</v>
      </c>
      <c r="L120" s="30">
        <f t="shared" si="3"/>
        <v>0</v>
      </c>
      <c r="M120" s="30">
        <f t="shared" si="4"/>
        <v>0</v>
      </c>
      <c r="N120" s="30">
        <f t="shared" si="5"/>
        <v>0</v>
      </c>
      <c r="O120" s="30">
        <f t="shared" si="6"/>
        <v>296.582</v>
      </c>
      <c r="P120" s="30">
        <f t="shared" si="7"/>
        <v>296.582</v>
      </c>
      <c r="Q120" s="30">
        <f t="shared" si="8"/>
        <v>296.582</v>
      </c>
      <c r="R120" s="30">
        <f t="shared" si="9"/>
        <v>296.582</v>
      </c>
      <c r="S120" s="30">
        <f t="shared" si="10"/>
        <v>0</v>
      </c>
      <c r="T120" s="30">
        <f t="shared" si="11"/>
        <v>0</v>
      </c>
      <c r="U120" s="30">
        <f t="shared" si="12"/>
        <v>0</v>
      </c>
      <c r="V120" s="30">
        <f t="shared" si="13"/>
        <v>0</v>
      </c>
    </row>
    <row r="121" spans="1:22" ht="15.75">
      <c r="A121" s="7" t="s">
        <v>79</v>
      </c>
      <c r="B121" s="6"/>
      <c r="C121" s="6"/>
      <c r="D121" s="6"/>
      <c r="E121" s="6"/>
      <c r="F121" s="6"/>
      <c r="G121" s="6"/>
      <c r="H121" s="6"/>
      <c r="I121" s="3"/>
      <c r="J121" s="4"/>
      <c r="K121" s="31">
        <f t="shared" si="2"/>
        <v>170</v>
      </c>
      <c r="L121" s="30">
        <f t="shared" si="3"/>
        <v>170</v>
      </c>
      <c r="M121" s="30">
        <f t="shared" si="4"/>
        <v>345</v>
      </c>
      <c r="N121" s="30">
        <f t="shared" si="5"/>
        <v>170</v>
      </c>
      <c r="O121" s="30">
        <f t="shared" si="6"/>
        <v>170</v>
      </c>
      <c r="P121" s="30">
        <f t="shared" si="7"/>
        <v>170</v>
      </c>
      <c r="Q121" s="30">
        <f t="shared" si="8"/>
        <v>170</v>
      </c>
      <c r="R121" s="30">
        <f t="shared" si="9"/>
        <v>170</v>
      </c>
      <c r="S121" s="30">
        <f t="shared" si="10"/>
        <v>170</v>
      </c>
      <c r="T121" s="30">
        <f t="shared" si="11"/>
        <v>170</v>
      </c>
      <c r="U121" s="30">
        <f t="shared" si="12"/>
        <v>170</v>
      </c>
      <c r="V121" s="30">
        <f t="shared" si="13"/>
        <v>170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31">
        <f t="shared" si="2"/>
        <v>0</v>
      </c>
      <c r="L122" s="30">
        <f t="shared" si="3"/>
        <v>0</v>
      </c>
      <c r="M122" s="30">
        <f t="shared" si="4"/>
        <v>0</v>
      </c>
      <c r="N122" s="30">
        <f t="shared" si="5"/>
        <v>0</v>
      </c>
      <c r="O122" s="30">
        <f t="shared" si="6"/>
        <v>0</v>
      </c>
      <c r="P122" s="30">
        <f t="shared" si="7"/>
        <v>0</v>
      </c>
      <c r="Q122" s="30">
        <f t="shared" si="8"/>
        <v>0</v>
      </c>
      <c r="R122" s="30">
        <f t="shared" si="9"/>
        <v>0</v>
      </c>
      <c r="S122" s="30">
        <f t="shared" si="10"/>
        <v>0</v>
      </c>
      <c r="T122" s="30">
        <f t="shared" si="11"/>
        <v>0</v>
      </c>
      <c r="U122" s="30">
        <f t="shared" si="12"/>
        <v>0</v>
      </c>
      <c r="V122" s="30">
        <f t="shared" si="13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31">
        <f t="shared" si="2"/>
        <v>0</v>
      </c>
      <c r="L123" s="30">
        <f t="shared" si="3"/>
        <v>0</v>
      </c>
      <c r="M123" s="30">
        <f t="shared" si="4"/>
        <v>0</v>
      </c>
      <c r="N123" s="30">
        <f t="shared" si="5"/>
        <v>0</v>
      </c>
      <c r="O123" s="30">
        <f t="shared" si="6"/>
        <v>0</v>
      </c>
      <c r="P123" s="30">
        <f t="shared" si="7"/>
        <v>0</v>
      </c>
      <c r="Q123" s="30">
        <f t="shared" si="8"/>
        <v>0</v>
      </c>
      <c r="R123" s="30">
        <f t="shared" si="9"/>
        <v>0</v>
      </c>
      <c r="S123" s="30">
        <f t="shared" si="10"/>
        <v>0</v>
      </c>
      <c r="T123" s="30">
        <f t="shared" si="11"/>
        <v>0</v>
      </c>
      <c r="U123" s="30">
        <f t="shared" si="12"/>
        <v>0</v>
      </c>
      <c r="V123" s="30">
        <f t="shared" si="13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31">
        <f t="shared" si="2"/>
        <v>0</v>
      </c>
      <c r="L124" s="30">
        <f t="shared" si="3"/>
        <v>0</v>
      </c>
      <c r="M124" s="30">
        <f t="shared" si="4"/>
        <v>0</v>
      </c>
      <c r="N124" s="30">
        <f t="shared" si="5"/>
        <v>0</v>
      </c>
      <c r="O124" s="30">
        <f t="shared" si="6"/>
        <v>0</v>
      </c>
      <c r="P124" s="30">
        <f t="shared" si="7"/>
        <v>0</v>
      </c>
      <c r="Q124" s="30">
        <f t="shared" si="8"/>
        <v>0</v>
      </c>
      <c r="R124" s="30">
        <f t="shared" si="9"/>
        <v>0</v>
      </c>
      <c r="S124" s="30">
        <f t="shared" si="10"/>
        <v>0</v>
      </c>
      <c r="T124" s="30">
        <f t="shared" si="11"/>
        <v>0</v>
      </c>
      <c r="U124" s="30">
        <f t="shared" si="12"/>
        <v>0</v>
      </c>
      <c r="V124" s="30">
        <f t="shared" si="13"/>
        <v>0</v>
      </c>
    </row>
    <row r="125" spans="1:22" ht="15">
      <c r="A125" s="2" t="s">
        <v>93</v>
      </c>
      <c r="B125" s="3"/>
      <c r="C125" s="3"/>
      <c r="D125" s="3"/>
      <c r="E125" s="3"/>
      <c r="F125" s="3"/>
      <c r="G125" s="3"/>
      <c r="H125" s="3"/>
      <c r="I125" s="3"/>
      <c r="J125" s="4"/>
      <c r="K125" s="31">
        <f t="shared" si="2"/>
        <v>170</v>
      </c>
      <c r="L125" s="30">
        <f t="shared" si="3"/>
        <v>170</v>
      </c>
      <c r="M125" s="30">
        <f t="shared" si="4"/>
        <v>345</v>
      </c>
      <c r="N125" s="30">
        <f t="shared" si="5"/>
        <v>170</v>
      </c>
      <c r="O125" s="30">
        <f t="shared" si="6"/>
        <v>170</v>
      </c>
      <c r="P125" s="30">
        <f t="shared" si="7"/>
        <v>170</v>
      </c>
      <c r="Q125" s="30">
        <f t="shared" si="8"/>
        <v>170</v>
      </c>
      <c r="R125" s="30">
        <f t="shared" si="9"/>
        <v>170</v>
      </c>
      <c r="S125" s="30">
        <f t="shared" si="10"/>
        <v>170</v>
      </c>
      <c r="T125" s="30">
        <f t="shared" si="11"/>
        <v>170</v>
      </c>
      <c r="U125" s="30">
        <f t="shared" si="12"/>
        <v>170</v>
      </c>
      <c r="V125" s="30">
        <f t="shared" si="13"/>
        <v>170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31">
        <f t="shared" si="2"/>
        <v>0</v>
      </c>
      <c r="L126" s="30">
        <f t="shared" si="3"/>
        <v>0</v>
      </c>
      <c r="M126" s="30">
        <f t="shared" si="4"/>
        <v>0</v>
      </c>
      <c r="N126" s="30">
        <f t="shared" si="5"/>
        <v>0</v>
      </c>
      <c r="O126" s="30">
        <f t="shared" si="6"/>
        <v>0</v>
      </c>
      <c r="P126" s="30">
        <f t="shared" si="7"/>
        <v>0</v>
      </c>
      <c r="Q126" s="30">
        <f t="shared" si="8"/>
        <v>0</v>
      </c>
      <c r="R126" s="30">
        <f t="shared" si="9"/>
        <v>0</v>
      </c>
      <c r="S126" s="30">
        <f t="shared" si="10"/>
        <v>0</v>
      </c>
      <c r="T126" s="30">
        <f t="shared" si="11"/>
        <v>0</v>
      </c>
      <c r="U126" s="30">
        <f t="shared" si="12"/>
        <v>0</v>
      </c>
      <c r="V126" s="30">
        <f t="shared" si="13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31">
        <f t="shared" si="2"/>
        <v>0</v>
      </c>
      <c r="L127" s="30">
        <f t="shared" si="3"/>
        <v>0</v>
      </c>
      <c r="M127" s="30">
        <f t="shared" si="4"/>
        <v>0</v>
      </c>
      <c r="N127" s="30">
        <f t="shared" si="5"/>
        <v>0</v>
      </c>
      <c r="O127" s="30">
        <f t="shared" si="6"/>
        <v>0</v>
      </c>
      <c r="P127" s="30">
        <f t="shared" si="7"/>
        <v>0</v>
      </c>
      <c r="Q127" s="30">
        <f t="shared" si="8"/>
        <v>0</v>
      </c>
      <c r="R127" s="30">
        <f t="shared" si="9"/>
        <v>0</v>
      </c>
      <c r="S127" s="30">
        <f t="shared" si="10"/>
        <v>0</v>
      </c>
      <c r="T127" s="30">
        <f t="shared" si="11"/>
        <v>0</v>
      </c>
      <c r="U127" s="30">
        <f t="shared" si="12"/>
        <v>0</v>
      </c>
      <c r="V127" s="30">
        <f t="shared" si="13"/>
        <v>0</v>
      </c>
    </row>
    <row r="128" spans="1:22" ht="15">
      <c r="A128" s="2" t="s">
        <v>103</v>
      </c>
      <c r="B128" s="3"/>
      <c r="C128" s="3"/>
      <c r="D128" s="3"/>
      <c r="E128" s="3"/>
      <c r="F128" s="3"/>
      <c r="G128" s="3"/>
      <c r="H128" s="3"/>
      <c r="I128" s="3"/>
      <c r="J128" s="4"/>
      <c r="K128" s="31">
        <f t="shared" si="2"/>
        <v>0</v>
      </c>
      <c r="L128" s="30">
        <f t="shared" si="3"/>
        <v>0</v>
      </c>
      <c r="M128" s="30">
        <f t="shared" si="4"/>
        <v>0</v>
      </c>
      <c r="N128" s="30">
        <f t="shared" si="5"/>
        <v>0</v>
      </c>
      <c r="O128" s="30">
        <f t="shared" si="6"/>
        <v>0</v>
      </c>
      <c r="P128" s="30">
        <f t="shared" si="7"/>
        <v>0</v>
      </c>
      <c r="Q128" s="30">
        <f t="shared" si="8"/>
        <v>0</v>
      </c>
      <c r="R128" s="30">
        <f t="shared" si="9"/>
        <v>0</v>
      </c>
      <c r="S128" s="30">
        <f t="shared" si="10"/>
        <v>0</v>
      </c>
      <c r="T128" s="30">
        <f t="shared" si="11"/>
        <v>0</v>
      </c>
      <c r="U128" s="30">
        <f t="shared" si="12"/>
        <v>0</v>
      </c>
      <c r="V128" s="30">
        <f t="shared" si="13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31">
        <f t="shared" si="2"/>
        <v>0</v>
      </c>
      <c r="L129" s="30">
        <f t="shared" si="3"/>
        <v>0</v>
      </c>
      <c r="M129" s="30">
        <f t="shared" si="4"/>
        <v>0</v>
      </c>
      <c r="N129" s="30">
        <f t="shared" si="5"/>
        <v>0</v>
      </c>
      <c r="O129" s="30">
        <f t="shared" si="6"/>
        <v>0</v>
      </c>
      <c r="P129" s="30">
        <f t="shared" si="7"/>
        <v>0</v>
      </c>
      <c r="Q129" s="30">
        <f t="shared" si="8"/>
        <v>0</v>
      </c>
      <c r="R129" s="30">
        <f t="shared" si="9"/>
        <v>0</v>
      </c>
      <c r="S129" s="30">
        <f t="shared" si="10"/>
        <v>0</v>
      </c>
      <c r="T129" s="30">
        <f t="shared" si="11"/>
        <v>0</v>
      </c>
      <c r="U129" s="30">
        <f t="shared" si="12"/>
        <v>0</v>
      </c>
      <c r="V129" s="30">
        <f t="shared" si="13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31">
        <f t="shared" si="2"/>
        <v>0</v>
      </c>
      <c r="L130" s="30">
        <f t="shared" si="3"/>
        <v>0</v>
      </c>
      <c r="M130" s="30">
        <f t="shared" si="4"/>
        <v>0</v>
      </c>
      <c r="N130" s="30">
        <f t="shared" si="5"/>
        <v>0</v>
      </c>
      <c r="O130" s="30">
        <f t="shared" si="6"/>
        <v>0</v>
      </c>
      <c r="P130" s="30">
        <f t="shared" si="7"/>
        <v>0</v>
      </c>
      <c r="Q130" s="30">
        <f t="shared" si="8"/>
        <v>0</v>
      </c>
      <c r="R130" s="30">
        <f t="shared" si="9"/>
        <v>0</v>
      </c>
      <c r="S130" s="30">
        <f t="shared" si="10"/>
        <v>0</v>
      </c>
      <c r="T130" s="30">
        <f t="shared" si="11"/>
        <v>0</v>
      </c>
      <c r="U130" s="30">
        <f t="shared" si="12"/>
        <v>0</v>
      </c>
      <c r="V130" s="30">
        <f t="shared" si="13"/>
        <v>0</v>
      </c>
    </row>
    <row r="131" spans="1:22" ht="15">
      <c r="A131" s="2" t="s">
        <v>94</v>
      </c>
      <c r="B131" s="3"/>
      <c r="C131" s="3"/>
      <c r="D131" s="3"/>
      <c r="E131" s="3"/>
      <c r="F131" s="3"/>
      <c r="G131" s="3"/>
      <c r="H131" s="3"/>
      <c r="I131" s="3"/>
      <c r="J131" s="4"/>
      <c r="K131" s="31">
        <f t="shared" si="2"/>
        <v>0</v>
      </c>
      <c r="L131" s="30">
        <f t="shared" si="3"/>
        <v>0</v>
      </c>
      <c r="M131" s="30">
        <f t="shared" si="4"/>
        <v>0</v>
      </c>
      <c r="N131" s="30">
        <f t="shared" si="5"/>
        <v>0</v>
      </c>
      <c r="O131" s="30">
        <f t="shared" si="6"/>
        <v>0</v>
      </c>
      <c r="P131" s="30">
        <f t="shared" si="7"/>
        <v>0</v>
      </c>
      <c r="Q131" s="30">
        <f t="shared" si="8"/>
        <v>0</v>
      </c>
      <c r="R131" s="30">
        <f t="shared" si="9"/>
        <v>0</v>
      </c>
      <c r="S131" s="30">
        <f t="shared" si="10"/>
        <v>0</v>
      </c>
      <c r="T131" s="30">
        <f t="shared" si="11"/>
        <v>0</v>
      </c>
      <c r="U131" s="30">
        <f t="shared" si="12"/>
        <v>0</v>
      </c>
      <c r="V131" s="30">
        <f t="shared" si="13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31">
        <f t="shared" si="2"/>
        <v>6476.729</v>
      </c>
      <c r="L132" s="30">
        <f t="shared" si="3"/>
        <v>6476.729</v>
      </c>
      <c r="M132" s="30">
        <f t="shared" si="4"/>
        <v>6651.729</v>
      </c>
      <c r="N132" s="30">
        <f t="shared" si="5"/>
        <v>6476.729</v>
      </c>
      <c r="O132" s="30">
        <f t="shared" si="6"/>
        <v>6773.311000000001</v>
      </c>
      <c r="P132" s="30">
        <f t="shared" si="7"/>
        <v>6773.311000000001</v>
      </c>
      <c r="Q132" s="30">
        <f t="shared" si="8"/>
        <v>6773.311000000001</v>
      </c>
      <c r="R132" s="30">
        <f t="shared" si="9"/>
        <v>6773.311000000001</v>
      </c>
      <c r="S132" s="30">
        <f t="shared" si="10"/>
        <v>6476.729</v>
      </c>
      <c r="T132" s="30">
        <f t="shared" si="11"/>
        <v>6476.729</v>
      </c>
      <c r="U132" s="30">
        <f t="shared" si="12"/>
        <v>6509.986999999999</v>
      </c>
      <c r="V132" s="30">
        <f t="shared" si="13"/>
        <v>6509.986999999999</v>
      </c>
    </row>
    <row r="134" spans="18:21" ht="12.75">
      <c r="R134" t="s">
        <v>104</v>
      </c>
      <c r="U13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2014-02-07T06:31:58Z</cp:lastPrinted>
  <dcterms:created xsi:type="dcterms:W3CDTF">2012-04-11T04:13:08Z</dcterms:created>
  <dcterms:modified xsi:type="dcterms:W3CDTF">2018-01-18T08:33:00Z</dcterms:modified>
  <cp:category/>
  <cp:version/>
  <cp:contentType/>
  <cp:contentStatus/>
</cp:coreProperties>
</file>