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<sst xmlns="http://schemas.openxmlformats.org/spreadsheetml/2006/main" count="346" uniqueCount="97">
  <si>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</si>
  <si>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</si>
  <si>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</si>
  <si>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</si>
  <si>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</si>
  <si>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</si>
  <si>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</si>
  <si>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</si>
  <si>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</si>
  <si>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</si>
  <si>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</si>
  <si>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</si>
  <si>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</si>
  <si>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</si>
  <si>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</si>
  <si>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</si>
  <si>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</si>
  <si>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</si>
  <si>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</si>
  <si>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</si>
  <si>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</si>
  <si>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</si>
  <si>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</si>
  <si>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</si>
  <si>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</si>
  <si>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</si>
  <si>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</si>
  <si>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</si>
  <si>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</si>
  <si>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</si>
  <si>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</si>
  <si>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</si>
  <si>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</si>
  <si>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</si>
  <si>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</si>
  <si>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</si>
  <si>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</si>
  <si>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</si>
  <si>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</si>
  <si>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</si>
  <si>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</si>
  <si>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г. Электрические сети с заменой электролампочек </t>
  </si>
  <si>
    <t xml:space="preserve">коммунальным услугам жилого дома № 32 с. Пушкари  за 1 квартал  </t>
  </si>
  <si>
    <t xml:space="preserve">5.начислено за 1 квартал  </t>
  </si>
  <si>
    <t xml:space="preserve">коммунальным услугам жилого дома № 32 с. Пушкари  за 2 квартал  </t>
  </si>
  <si>
    <t xml:space="preserve">5.начислено за 2 квартал </t>
  </si>
  <si>
    <t xml:space="preserve">коммунальным услугам жилого дома № 32 с. Пушкари  за 3 квартал </t>
  </si>
  <si>
    <t xml:space="preserve">5.начислено за 3 квартал  </t>
  </si>
  <si>
    <t xml:space="preserve">коммунальным услугам жилого дома № 32 с. Пушкари  за 4 квартал  </t>
  </si>
  <si>
    <t xml:space="preserve">5.начислено за 4 квартал  </t>
  </si>
  <si>
    <t xml:space="preserve">коммунальным услугам жилого дома № 32 с. Пушкари   за январь  </t>
  </si>
  <si>
    <t xml:space="preserve">5. Тариф  </t>
  </si>
  <si>
    <r>
      <t xml:space="preserve">3. 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</si>
  <si>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32 с. Пушкари  за февраль  </t>
  </si>
  <si>
    <r>
      <t>3.</t>
    </r>
    <r>
      <rPr>
        <sz val="12"/>
        <rFont val="Arial Cyr"/>
        <family val="0"/>
      </rPr>
      <t>Обследование дымовых и вентканалов</t>
    </r>
  </si>
  <si>
    <t xml:space="preserve">коммунальным услугам жилого дома № 32 с. Пушкари   за март  </t>
  </si>
  <si>
    <t xml:space="preserve">5. Тариф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</si>
  <si>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</si>
  <si>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01.01.2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</si>
  <si>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</si>
  <si>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</si>
  <si>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</si>
  <si>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</si>
  <si>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</si>
  <si>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</si>
  <si>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</si>
  <si>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</si>
  <si>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</si>
  <si>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</si>
  <si>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</si>
  <si>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</si>
  <si>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</si>
  <si>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</si>
  <si>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</si>
  <si>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</si>
  <si>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</si>
  <si>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</si>
  <si>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</si>
  <si>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</si>
  <si>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</si>
  <si>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</si>
  <si>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к. Прочие работы (экспертиза дома)</t>
  </si>
  <si>
    <t>к. Прочие работы  (установка замка)</t>
  </si>
  <si>
    <t>1. Задолженность по содержанию и текущему ремонту жилого дома на 01.01.2017  года</t>
  </si>
  <si>
    <t>2. Остаток денежных средств по содержанию и текущему ремонту жилого дома на 01.01.2017 г.</t>
  </si>
  <si>
    <t>1. Задолженность по содержанию и текущему ремонту жилого дома на 01.04.2017  года</t>
  </si>
  <si>
    <t>2. Остаток денежных средств по содержанию и текущему ремонту жилого дома на 01.04.2017 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</si>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</sst>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K24" sqref="K24"/>
    </sheetView>
  </sheetViews>
  <sheetFormatPr defaultColWidth="9.00390625" defaultRowHeight="12.75"/>
  <cols>
    <col min="10" max="10" width="18.37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83</v>
      </c>
      <c r="B4" s="3"/>
      <c r="C4" s="3"/>
      <c r="D4" s="3"/>
      <c r="E4" s="3"/>
      <c r="F4" s="3"/>
      <c r="G4" s="3"/>
      <c r="H4" s="3"/>
      <c r="I4" s="3"/>
      <c r="J4" s="4"/>
      <c r="K4" s="13"/>
    </row>
    <row r="5" spans="1:11" ht="15">
      <c r="A5" s="2" t="s">
        <v>84</v>
      </c>
      <c r="B5" s="3"/>
      <c r="C5" s="3"/>
      <c r="D5" s="3"/>
      <c r="E5" s="3"/>
      <c r="F5" s="3"/>
      <c r="G5" s="3"/>
      <c r="H5" s="3"/>
      <c r="I5" s="3"/>
      <c r="J5" s="4"/>
      <c r="K5" s="13">
        <v>16987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360.2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10460.22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4462.883119834711</v>
      </c>
    </row>
    <row r="11" spans="1:11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226.9262603305785</v>
      </c>
    </row>
    <row r="12" spans="1:11" ht="15.75">
      <c r="A12" s="8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1080.6012396694214</v>
      </c>
    </row>
    <row r="13" spans="1:11" ht="15.75">
      <c r="A13" s="8" t="s">
        <v>4</v>
      </c>
      <c r="B13" s="7"/>
      <c r="C13" s="7"/>
      <c r="D13" s="7"/>
      <c r="E13" s="7"/>
      <c r="F13" s="7"/>
      <c r="G13" s="7"/>
      <c r="H13" s="7"/>
      <c r="I13" s="3"/>
      <c r="J13" s="4"/>
      <c r="K13" s="15"/>
    </row>
    <row r="14" spans="1:11" ht="15">
      <c r="A14" s="9" t="s">
        <v>15</v>
      </c>
      <c r="B14" s="10"/>
      <c r="C14" s="10"/>
      <c r="D14" s="10"/>
      <c r="E14" s="10"/>
      <c r="F14" s="10"/>
      <c r="G14" s="10"/>
      <c r="H14" s="10"/>
      <c r="I14" s="10"/>
      <c r="J14" s="11"/>
      <c r="K14" s="16">
        <f>K10+K11+K12</f>
        <v>5770.410619834711</v>
      </c>
    </row>
    <row r="16" spans="1:9" ht="15">
      <c r="A16" s="1"/>
      <c r="B16" s="1" t="s">
        <v>16</v>
      </c>
      <c r="C16" s="1"/>
      <c r="D16" s="1"/>
      <c r="E16" s="1"/>
      <c r="F16" s="1"/>
      <c r="G16" s="1"/>
      <c r="H16" s="1"/>
      <c r="I16" s="1"/>
    </row>
    <row r="17" spans="1:9" ht="15">
      <c r="A17" s="1"/>
      <c r="B17" s="1" t="s">
        <v>44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12" ht="15">
      <c r="A19" s="2" t="s">
        <v>85</v>
      </c>
      <c r="B19" s="3"/>
      <c r="C19" s="3"/>
      <c r="D19" s="3"/>
      <c r="E19" s="3"/>
      <c r="F19" s="3"/>
      <c r="G19" s="3"/>
      <c r="H19" s="3"/>
      <c r="I19" s="3"/>
      <c r="J19" s="4"/>
      <c r="K19" s="16"/>
      <c r="L19" s="17" t="s">
        <v>25</v>
      </c>
    </row>
    <row r="20" spans="1:11" ht="15">
      <c r="A20" s="2" t="s">
        <v>86</v>
      </c>
      <c r="B20" s="3"/>
      <c r="C20" s="3"/>
      <c r="D20" s="3"/>
      <c r="E20" s="3"/>
      <c r="F20" s="3"/>
      <c r="G20" s="3"/>
      <c r="H20" s="3"/>
      <c r="I20" s="3"/>
      <c r="J20" s="4"/>
      <c r="K20" s="13">
        <f>K5+K8-K14</f>
        <v>21676.80938016529</v>
      </c>
    </row>
    <row r="21" spans="1:11" ht="15">
      <c r="A21" s="2" t="s">
        <v>0</v>
      </c>
      <c r="B21" s="3"/>
      <c r="C21" s="3"/>
      <c r="D21" s="3"/>
      <c r="E21" s="3"/>
      <c r="F21" s="3"/>
      <c r="G21" s="3"/>
      <c r="H21" s="3"/>
      <c r="I21" s="3"/>
      <c r="J21" s="4"/>
      <c r="K21" s="14">
        <f>K6</f>
        <v>360.2</v>
      </c>
    </row>
    <row r="22" spans="1:11" ht="15">
      <c r="A22" s="2" t="s">
        <v>1</v>
      </c>
      <c r="B22" s="3"/>
      <c r="C22" s="3"/>
      <c r="D22" s="3"/>
      <c r="E22" s="3"/>
      <c r="F22" s="3"/>
      <c r="G22" s="3"/>
      <c r="H22" s="3"/>
      <c r="I22" s="3"/>
      <c r="J22" s="4"/>
      <c r="K22" s="15">
        <f>K7</f>
        <v>8</v>
      </c>
    </row>
    <row r="23" spans="1:11" ht="15">
      <c r="A23" s="2" t="s">
        <v>45</v>
      </c>
      <c r="B23" s="3"/>
      <c r="C23" s="3"/>
      <c r="D23" s="3"/>
      <c r="E23" s="3"/>
      <c r="F23" s="3"/>
      <c r="G23" s="3"/>
      <c r="H23" s="3"/>
      <c r="I23" s="3"/>
      <c r="J23" s="4"/>
      <c r="K23" s="16">
        <f>Лист2!K33*3</f>
        <v>8601.585867768594</v>
      </c>
    </row>
    <row r="24" spans="1:11" ht="15.75">
      <c r="A24" s="2"/>
      <c r="B24" s="7" t="s">
        <v>2</v>
      </c>
      <c r="C24" s="7"/>
      <c r="D24" s="3"/>
      <c r="E24" s="3"/>
      <c r="F24" s="3"/>
      <c r="G24" s="3"/>
      <c r="H24" s="3"/>
      <c r="I24" s="3"/>
      <c r="J24" s="4"/>
      <c r="K24" s="15"/>
    </row>
    <row r="25" spans="1:11" ht="15.75">
      <c r="A25" s="8" t="s">
        <v>96</v>
      </c>
      <c r="B25" s="3"/>
      <c r="C25" s="3"/>
      <c r="D25" s="3"/>
      <c r="E25" s="3"/>
      <c r="F25" s="3"/>
      <c r="G25" s="3"/>
      <c r="H25" s="3"/>
      <c r="I25" s="3"/>
      <c r="J25" s="4"/>
      <c r="K25" s="16">
        <f>K10</f>
        <v>4462.883119834711</v>
      </c>
    </row>
    <row r="26" spans="1:11" ht="15.75">
      <c r="A26" s="8" t="s">
        <v>17</v>
      </c>
      <c r="B26" s="3"/>
      <c r="C26" s="3"/>
      <c r="D26" s="3"/>
      <c r="E26" s="3"/>
      <c r="F26" s="3"/>
      <c r="G26" s="3"/>
      <c r="H26" s="3"/>
      <c r="I26" s="3"/>
      <c r="J26" s="4"/>
      <c r="K26" s="16">
        <f>K11</f>
        <v>226.9262603305785</v>
      </c>
    </row>
    <row r="27" spans="1:11" ht="15.75">
      <c r="A27" s="8" t="s">
        <v>52</v>
      </c>
      <c r="B27" s="3"/>
      <c r="C27" s="3"/>
      <c r="D27" s="3"/>
      <c r="E27" s="3"/>
      <c r="F27" s="3"/>
      <c r="G27" s="3"/>
      <c r="H27" s="3"/>
      <c r="I27" s="3"/>
      <c r="J27" s="4"/>
      <c r="K27" s="16">
        <f>K12</f>
        <v>1080.6012396694214</v>
      </c>
    </row>
    <row r="28" spans="1:11" ht="15.75">
      <c r="A28" s="8" t="s">
        <v>4</v>
      </c>
      <c r="B28" s="7"/>
      <c r="C28" s="7"/>
      <c r="D28" s="7"/>
      <c r="E28" s="7"/>
      <c r="F28" s="7"/>
      <c r="G28" s="7"/>
      <c r="H28" s="7"/>
      <c r="I28" s="3"/>
      <c r="J28" s="4"/>
      <c r="K28" s="15"/>
    </row>
    <row r="29" spans="1:11" ht="15">
      <c r="A29" s="9" t="s">
        <v>15</v>
      </c>
      <c r="B29" s="10"/>
      <c r="C29" s="10"/>
      <c r="D29" s="10"/>
      <c r="E29" s="10"/>
      <c r="F29" s="10"/>
      <c r="G29" s="10"/>
      <c r="H29" s="10"/>
      <c r="I29" s="10"/>
      <c r="J29" s="11"/>
      <c r="K29" s="16">
        <f>K14</f>
        <v>5770.410619834711</v>
      </c>
    </row>
    <row r="31" spans="1:9" ht="15">
      <c r="A31" s="1"/>
      <c r="B31" s="1" t="s">
        <v>16</v>
      </c>
      <c r="C31" s="1"/>
      <c r="D31" s="1"/>
      <c r="E31" s="1"/>
      <c r="F31" s="1"/>
      <c r="G31" s="1"/>
      <c r="H31" s="1"/>
      <c r="I31" s="1"/>
    </row>
    <row r="32" spans="1:9" ht="15">
      <c r="A32" s="1"/>
      <c r="B32" s="1" t="s">
        <v>46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12" ht="15">
      <c r="A34" s="2" t="s">
        <v>87</v>
      </c>
      <c r="B34" s="3"/>
      <c r="C34" s="3"/>
      <c r="D34" s="3"/>
      <c r="E34" s="3"/>
      <c r="F34" s="3"/>
      <c r="G34" s="3"/>
      <c r="H34" s="3"/>
      <c r="I34" s="3"/>
      <c r="J34" s="4"/>
      <c r="K34" s="13"/>
      <c r="L34" s="17"/>
    </row>
    <row r="35" spans="1:11" ht="15">
      <c r="A35" s="2" t="s">
        <v>88</v>
      </c>
      <c r="B35" s="3"/>
      <c r="C35" s="3"/>
      <c r="D35" s="3"/>
      <c r="E35" s="3"/>
      <c r="F35" s="3"/>
      <c r="G35" s="3"/>
      <c r="H35" s="3"/>
      <c r="I35" s="3"/>
      <c r="J35" s="4"/>
      <c r="K35" s="13">
        <f>K20+K23-K29</f>
        <v>24507.984628099173</v>
      </c>
    </row>
    <row r="36" spans="1:11" ht="15">
      <c r="A36" s="2" t="s">
        <v>0</v>
      </c>
      <c r="B36" s="3"/>
      <c r="C36" s="3"/>
      <c r="D36" s="3"/>
      <c r="E36" s="3"/>
      <c r="F36" s="3"/>
      <c r="G36" s="3"/>
      <c r="H36" s="3"/>
      <c r="I36" s="3"/>
      <c r="J36" s="4"/>
      <c r="K36" s="14">
        <f>K21</f>
        <v>360.2</v>
      </c>
    </row>
    <row r="37" spans="1:11" ht="15">
      <c r="A37" s="2" t="s">
        <v>1</v>
      </c>
      <c r="B37" s="3"/>
      <c r="C37" s="3"/>
      <c r="D37" s="3"/>
      <c r="E37" s="3"/>
      <c r="F37" s="3"/>
      <c r="G37" s="3"/>
      <c r="H37" s="3"/>
      <c r="I37" s="3"/>
      <c r="J37" s="4"/>
      <c r="K37" s="15">
        <f>K22</f>
        <v>8</v>
      </c>
    </row>
    <row r="38" spans="1:11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6"/>
    </row>
    <row r="39" spans="1:11" ht="15.75">
      <c r="A39" s="2"/>
      <c r="B39" s="7" t="s">
        <v>2</v>
      </c>
      <c r="C39" s="7"/>
      <c r="D39" s="3"/>
      <c r="E39" s="3"/>
      <c r="F39" s="3"/>
      <c r="G39" s="3"/>
      <c r="H39" s="3"/>
      <c r="I39" s="3"/>
      <c r="J39" s="4"/>
      <c r="K39" s="15"/>
    </row>
    <row r="40" spans="1:11" ht="15.75">
      <c r="A40" s="8" t="s">
        <v>96</v>
      </c>
      <c r="B40" s="3"/>
      <c r="C40" s="3"/>
      <c r="D40" s="3"/>
      <c r="E40" s="3"/>
      <c r="F40" s="3"/>
      <c r="G40" s="3"/>
      <c r="H40" s="3"/>
      <c r="I40" s="3"/>
      <c r="J40" s="4"/>
      <c r="K40" s="16"/>
    </row>
    <row r="41" spans="1:11" ht="15.75">
      <c r="A41" s="8" t="s">
        <v>17</v>
      </c>
      <c r="B41" s="3"/>
      <c r="C41" s="3"/>
      <c r="D41" s="3"/>
      <c r="E41" s="3"/>
      <c r="F41" s="3"/>
      <c r="G41" s="3"/>
      <c r="H41" s="3"/>
      <c r="I41" s="3"/>
      <c r="J41" s="4"/>
      <c r="K41" s="16"/>
    </row>
    <row r="42" spans="1:11" ht="15.75">
      <c r="A42" s="8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16"/>
    </row>
    <row r="43" spans="1:11" ht="15.75">
      <c r="A43" s="8" t="s">
        <v>4</v>
      </c>
      <c r="B43" s="7"/>
      <c r="C43" s="7"/>
      <c r="D43" s="7"/>
      <c r="E43" s="7"/>
      <c r="F43" s="7"/>
      <c r="G43" s="7"/>
      <c r="H43" s="7"/>
      <c r="I43" s="3"/>
      <c r="J43" s="4"/>
      <c r="K43" s="15"/>
    </row>
    <row r="44" spans="1:11" ht="15">
      <c r="A44" s="9" t="s">
        <v>15</v>
      </c>
      <c r="B44" s="10"/>
      <c r="C44" s="10"/>
      <c r="D44" s="10"/>
      <c r="E44" s="10"/>
      <c r="F44" s="10"/>
      <c r="G44" s="10"/>
      <c r="H44" s="10"/>
      <c r="I44" s="10"/>
      <c r="J44" s="11"/>
      <c r="K44" s="16"/>
    </row>
    <row r="46" spans="1:9" ht="15">
      <c r="A46" s="1"/>
      <c r="B46" s="1" t="s">
        <v>16</v>
      </c>
      <c r="C46" s="1"/>
      <c r="D46" s="1"/>
      <c r="E46" s="1"/>
      <c r="F46" s="1"/>
      <c r="G46" s="1"/>
      <c r="H46" s="1"/>
      <c r="I46" s="1"/>
    </row>
    <row r="47" spans="1:9" ht="15">
      <c r="A47" s="1"/>
      <c r="B47" s="1" t="s">
        <v>48</v>
      </c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12" ht="15">
      <c r="A49" s="2" t="s">
        <v>89</v>
      </c>
      <c r="B49" s="3"/>
      <c r="C49" s="3"/>
      <c r="D49" s="3"/>
      <c r="E49" s="3"/>
      <c r="F49" s="3"/>
      <c r="G49" s="3"/>
      <c r="H49" s="3"/>
      <c r="I49" s="3"/>
      <c r="J49" s="4"/>
      <c r="K49" s="16"/>
      <c r="L49" s="17"/>
    </row>
    <row r="50" spans="1:11" ht="15">
      <c r="A50" s="2" t="s">
        <v>90</v>
      </c>
      <c r="B50" s="3"/>
      <c r="C50" s="3"/>
      <c r="D50" s="3"/>
      <c r="E50" s="3"/>
      <c r="F50" s="3"/>
      <c r="G50" s="3"/>
      <c r="H50" s="3"/>
      <c r="I50" s="3"/>
      <c r="J50" s="4"/>
      <c r="K50" s="13"/>
    </row>
    <row r="51" spans="1:11" ht="15">
      <c r="A51" s="2" t="s">
        <v>0</v>
      </c>
      <c r="B51" s="3"/>
      <c r="C51" s="3"/>
      <c r="D51" s="3"/>
      <c r="E51" s="3"/>
      <c r="F51" s="3"/>
      <c r="G51" s="3"/>
      <c r="H51" s="3"/>
      <c r="I51" s="3"/>
      <c r="J51" s="4"/>
      <c r="K51" s="14">
        <f>K36</f>
        <v>360.2</v>
      </c>
    </row>
    <row r="52" spans="1:11" ht="1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4"/>
      <c r="K52" s="15">
        <f>K37</f>
        <v>8</v>
      </c>
    </row>
    <row r="53" spans="1:11" ht="15">
      <c r="A53" s="2" t="s">
        <v>49</v>
      </c>
      <c r="B53" s="3"/>
      <c r="C53" s="3"/>
      <c r="D53" s="3"/>
      <c r="E53" s="3"/>
      <c r="F53" s="3"/>
      <c r="G53" s="3"/>
      <c r="H53" s="3"/>
      <c r="I53" s="3"/>
      <c r="J53" s="4"/>
      <c r="K53" s="16"/>
    </row>
    <row r="54" spans="1:11" ht="15.75">
      <c r="A54" s="2"/>
      <c r="B54" s="7" t="s">
        <v>2</v>
      </c>
      <c r="C54" s="7"/>
      <c r="D54" s="3"/>
      <c r="E54" s="3"/>
      <c r="F54" s="3"/>
      <c r="G54" s="3"/>
      <c r="H54" s="3"/>
      <c r="I54" s="3"/>
      <c r="J54" s="4"/>
      <c r="K54" s="15"/>
    </row>
    <row r="55" spans="1:11" ht="15.75">
      <c r="A55" s="8" t="s">
        <v>96</v>
      </c>
      <c r="B55" s="3"/>
      <c r="C55" s="3"/>
      <c r="D55" s="3"/>
      <c r="E55" s="3"/>
      <c r="F55" s="3"/>
      <c r="G55" s="3"/>
      <c r="H55" s="3"/>
      <c r="I55" s="3"/>
      <c r="J55" s="4"/>
      <c r="K55" s="16"/>
    </row>
    <row r="56" spans="1:11" ht="15.75">
      <c r="A56" s="8" t="s">
        <v>17</v>
      </c>
      <c r="B56" s="3"/>
      <c r="C56" s="3"/>
      <c r="D56" s="3"/>
      <c r="E56" s="3"/>
      <c r="F56" s="3"/>
      <c r="G56" s="3"/>
      <c r="H56" s="3"/>
      <c r="I56" s="3"/>
      <c r="J56" s="4"/>
      <c r="K56" s="16"/>
    </row>
    <row r="57" spans="1:11" ht="15.75">
      <c r="A57" s="8" t="s">
        <v>3</v>
      </c>
      <c r="B57" s="3"/>
      <c r="C57" s="3"/>
      <c r="D57" s="3"/>
      <c r="E57" s="3"/>
      <c r="F57" s="3"/>
      <c r="G57" s="3"/>
      <c r="H57" s="3"/>
      <c r="I57" s="3"/>
      <c r="J57" s="4"/>
      <c r="K57" s="16"/>
    </row>
    <row r="58" spans="1:11" ht="15.75">
      <c r="A58" s="8" t="s">
        <v>4</v>
      </c>
      <c r="B58" s="7"/>
      <c r="C58" s="7"/>
      <c r="D58" s="7"/>
      <c r="E58" s="7"/>
      <c r="F58" s="7"/>
      <c r="G58" s="7"/>
      <c r="H58" s="7"/>
      <c r="I58" s="3"/>
      <c r="J58" s="4"/>
      <c r="K58" s="15"/>
    </row>
    <row r="59" spans="1:11" ht="15">
      <c r="A59" s="9" t="s">
        <v>15</v>
      </c>
      <c r="B59" s="10"/>
      <c r="C59" s="10"/>
      <c r="D59" s="10"/>
      <c r="E59" s="10"/>
      <c r="F59" s="10"/>
      <c r="G59" s="10"/>
      <c r="H59" s="10"/>
      <c r="I59" s="10"/>
      <c r="J59" s="11"/>
      <c r="K59" s="16"/>
    </row>
    <row r="61" spans="1:12" ht="15">
      <c r="A61" s="2" t="s">
        <v>91</v>
      </c>
      <c r="B61" s="12"/>
      <c r="C61" s="12"/>
      <c r="D61" s="12"/>
      <c r="E61" s="12"/>
      <c r="F61" s="12"/>
      <c r="G61" s="12"/>
      <c r="H61" s="12"/>
      <c r="I61" s="12"/>
      <c r="J61" s="4"/>
      <c r="K61" s="15">
        <v>16987</v>
      </c>
      <c r="L61" s="17"/>
    </row>
    <row r="62" spans="1:11" ht="15">
      <c r="A62" s="21" t="s">
        <v>92</v>
      </c>
      <c r="B62" s="12"/>
      <c r="C62" s="12"/>
      <c r="D62" s="12"/>
      <c r="E62" s="12"/>
      <c r="F62" s="12"/>
      <c r="G62" s="12"/>
      <c r="H62" s="12"/>
      <c r="I62" s="12"/>
      <c r="J62" s="4"/>
      <c r="K62" s="6"/>
    </row>
    <row r="63" spans="1:11" ht="15">
      <c r="A63" s="22" t="s">
        <v>93</v>
      </c>
      <c r="B63" s="23"/>
      <c r="C63" s="23"/>
      <c r="D63" s="23"/>
      <c r="E63" s="23"/>
      <c r="F63" s="23"/>
      <c r="G63" s="23"/>
      <c r="H63" s="23"/>
      <c r="I63" s="23"/>
      <c r="J63" s="11"/>
      <c r="K63" s="6"/>
    </row>
    <row r="64" spans="1:12" ht="15">
      <c r="A64" s="2" t="s">
        <v>94</v>
      </c>
      <c r="B64" s="3"/>
      <c r="C64" s="3"/>
      <c r="D64" s="3"/>
      <c r="E64" s="3"/>
      <c r="F64" s="3"/>
      <c r="G64" s="3"/>
      <c r="H64" s="3"/>
      <c r="I64" s="3"/>
      <c r="J64" s="4"/>
      <c r="K64" s="5"/>
      <c r="L64" s="20"/>
    </row>
    <row r="65" spans="1:11" ht="15">
      <c r="A65" s="2" t="s">
        <v>95</v>
      </c>
      <c r="B65" s="3"/>
      <c r="C65" s="3"/>
      <c r="D65" s="3"/>
      <c r="E65" s="3"/>
      <c r="F65" s="3"/>
      <c r="G65" s="3"/>
      <c r="H65" s="3"/>
      <c r="I65" s="3"/>
      <c r="J65" s="4"/>
      <c r="K65" s="16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1"/>
  <sheetViews>
    <sheetView tabSelected="1" workbookViewId="0" topLeftCell="T67">
      <selection activeCell="AI78" sqref="AI7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53</v>
      </c>
      <c r="O2" s="1"/>
      <c r="P2" s="1"/>
      <c r="Q2" s="1"/>
      <c r="R2" s="1"/>
      <c r="S2" s="1"/>
      <c r="T2" s="1"/>
      <c r="U2" s="1"/>
      <c r="Y2" s="1"/>
      <c r="Z2" s="1" t="s">
        <v>55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59</v>
      </c>
      <c r="N4" s="3"/>
      <c r="O4" s="3"/>
      <c r="P4" s="3"/>
      <c r="Q4" s="3"/>
      <c r="R4" s="3"/>
      <c r="S4" s="3"/>
      <c r="T4" s="3"/>
      <c r="U4" s="3"/>
      <c r="V4" s="4"/>
      <c r="W4" s="13"/>
      <c r="X4" s="17"/>
      <c r="Y4" s="2" t="s">
        <v>79</v>
      </c>
      <c r="Z4" s="3"/>
      <c r="AA4" s="3"/>
      <c r="AB4" s="3"/>
      <c r="AC4" s="3"/>
      <c r="AD4" s="3"/>
      <c r="AE4" s="3"/>
      <c r="AF4" s="3"/>
      <c r="AG4" s="3"/>
      <c r="AH4" s="4"/>
      <c r="AI4" s="13"/>
      <c r="AJ4" s="17"/>
    </row>
    <row r="5" spans="1:35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3">
        <v>16987</v>
      </c>
      <c r="M5" s="2" t="s">
        <v>60</v>
      </c>
      <c r="N5" s="3"/>
      <c r="O5" s="3"/>
      <c r="P5" s="3"/>
      <c r="Q5" s="3"/>
      <c r="R5" s="3"/>
      <c r="S5" s="3"/>
      <c r="T5" s="3"/>
      <c r="U5" s="3"/>
      <c r="V5" s="4"/>
      <c r="W5" s="13">
        <f>K5+K9-K25</f>
        <v>18550.269793388426</v>
      </c>
      <c r="Y5" s="2" t="s">
        <v>80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W5+W9-W25</f>
        <v>20113.539586776853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f>K9/K8</f>
        <v>360.20041322314046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360.20041322314046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360.20041322314046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5">
        <v>9.68</v>
      </c>
      <c r="M8" s="2" t="s">
        <v>51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9.68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9.68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6">
        <v>3486.74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3486.74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3486.74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1487.6277066115701</v>
      </c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1487.6277066115701</v>
      </c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1487.6277066115701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75.6420867768595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75.6420867768595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75.6420867768595</v>
      </c>
    </row>
    <row r="13" spans="1:35" ht="15.75">
      <c r="A13" s="8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</f>
        <v>360.20041322314046</v>
      </c>
      <c r="M13" s="8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360.20041322314046</v>
      </c>
      <c r="Y13" s="8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360.20041322314046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5">
        <f>K18</f>
        <v>0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5">
        <f>K14</f>
        <v>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5">
        <f>W14</f>
        <v>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41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>
        <f>K18</f>
        <v>0</v>
      </c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W18</f>
        <v>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6">
        <f>K11+K12+K13+K14</f>
        <v>1923.4702066115701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6">
        <f>W11+W12+W13+W14</f>
        <v>1923.4702066115701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6">
        <f>W25</f>
        <v>1923.4702066115701</v>
      </c>
    </row>
    <row r="26" ht="12.75">
      <c r="F26" s="19"/>
    </row>
    <row r="27" spans="1:33" ht="15.75">
      <c r="A27" s="1"/>
      <c r="B27" s="1"/>
      <c r="C27" s="1"/>
      <c r="D27" s="1"/>
      <c r="E27" s="1"/>
      <c r="F27" s="24" t="s">
        <v>33</v>
      </c>
      <c r="G27" s="1"/>
      <c r="H27" s="1"/>
      <c r="I27" s="1"/>
      <c r="M27" s="1"/>
      <c r="N27" s="1"/>
      <c r="O27" s="1"/>
      <c r="P27" s="1"/>
      <c r="Q27" s="1"/>
      <c r="R27" s="1"/>
      <c r="S27" s="24" t="s">
        <v>31</v>
      </c>
      <c r="T27" s="1"/>
      <c r="U27" s="1"/>
      <c r="Y27" s="1"/>
      <c r="Z27" s="1"/>
      <c r="AA27" s="1"/>
      <c r="AB27" s="1"/>
      <c r="AC27" s="1"/>
      <c r="AD27" s="24" t="s">
        <v>29</v>
      </c>
      <c r="AE27" s="1"/>
      <c r="AF27" s="1"/>
      <c r="AG27" s="1"/>
    </row>
    <row r="28" spans="1:36" ht="15">
      <c r="A28" s="2" t="s">
        <v>63</v>
      </c>
      <c r="B28" s="3"/>
      <c r="C28" s="3"/>
      <c r="D28" s="3"/>
      <c r="E28" s="3"/>
      <c r="F28" s="3"/>
      <c r="G28" s="3"/>
      <c r="H28" s="3"/>
      <c r="I28" s="3"/>
      <c r="J28" s="4"/>
      <c r="K28" s="16"/>
      <c r="L28" s="17" t="s">
        <v>25</v>
      </c>
      <c r="M28" s="2" t="s">
        <v>61</v>
      </c>
      <c r="N28" s="3"/>
      <c r="O28" s="3"/>
      <c r="P28" s="3"/>
      <c r="Q28" s="3"/>
      <c r="R28" s="3"/>
      <c r="S28" s="3"/>
      <c r="T28" s="3"/>
      <c r="U28" s="3"/>
      <c r="V28" s="4"/>
      <c r="W28" s="13"/>
      <c r="X28" s="17"/>
      <c r="Y28" s="2" t="s">
        <v>77</v>
      </c>
      <c r="Z28" s="3"/>
      <c r="AA28" s="3"/>
      <c r="AB28" s="3"/>
      <c r="AC28" s="3"/>
      <c r="AD28" s="3"/>
      <c r="AE28" s="3"/>
      <c r="AF28" s="3"/>
      <c r="AG28" s="3"/>
      <c r="AH28" s="4"/>
      <c r="AI28" s="13"/>
      <c r="AJ28" s="17"/>
    </row>
    <row r="29" spans="1:35" ht="15">
      <c r="A29" s="2" t="s">
        <v>64</v>
      </c>
      <c r="B29" s="3"/>
      <c r="C29" s="3"/>
      <c r="D29" s="3"/>
      <c r="E29" s="3"/>
      <c r="F29" s="3"/>
      <c r="G29" s="3"/>
      <c r="H29" s="3"/>
      <c r="I29" s="3"/>
      <c r="J29" s="4"/>
      <c r="K29" s="13">
        <f>AI5+AI9-AI25</f>
        <v>21676.80938016528</v>
      </c>
      <c r="M29" s="2" t="s">
        <v>62</v>
      </c>
      <c r="N29" s="3"/>
      <c r="O29" s="3"/>
      <c r="P29" s="3"/>
      <c r="Q29" s="3"/>
      <c r="R29" s="3"/>
      <c r="S29" s="3"/>
      <c r="T29" s="3"/>
      <c r="U29" s="3"/>
      <c r="V29" s="4"/>
      <c r="W29" s="13">
        <f>K29+K33-K49</f>
        <v>22620.534462809905</v>
      </c>
      <c r="Y29" s="2" t="s">
        <v>78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W29+W33-W49</f>
        <v>23564.25954545453</v>
      </c>
    </row>
    <row r="30" spans="1:35" ht="15">
      <c r="A30" s="2" t="s">
        <v>0</v>
      </c>
      <c r="B30" s="3"/>
      <c r="C30" s="3"/>
      <c r="D30" s="3"/>
      <c r="E30" s="3"/>
      <c r="F30" s="3"/>
      <c r="G30" s="3"/>
      <c r="H30" s="3"/>
      <c r="I30" s="3"/>
      <c r="J30" s="4"/>
      <c r="K30" s="14">
        <f>K6</f>
        <v>360.20041322314046</v>
      </c>
      <c r="M30" s="2" t="s">
        <v>0</v>
      </c>
      <c r="N30" s="3"/>
      <c r="O30" s="3"/>
      <c r="P30" s="3"/>
      <c r="Q30" s="3"/>
      <c r="R30" s="3"/>
      <c r="S30" s="3"/>
      <c r="T30" s="3"/>
      <c r="U30" s="3"/>
      <c r="V30" s="4"/>
      <c r="W30" s="14">
        <f>K30</f>
        <v>360.20041322314046</v>
      </c>
      <c r="Y30" s="2" t="s">
        <v>0</v>
      </c>
      <c r="Z30" s="3"/>
      <c r="AA30" s="3"/>
      <c r="AB30" s="3"/>
      <c r="AC30" s="3"/>
      <c r="AD30" s="3"/>
      <c r="AE30" s="3"/>
      <c r="AF30" s="3"/>
      <c r="AG30" s="3"/>
      <c r="AH30" s="4"/>
      <c r="AI30" s="14">
        <f>W30</f>
        <v>360.20041322314046</v>
      </c>
    </row>
    <row r="31" spans="1:35" ht="15">
      <c r="A31" s="2" t="s">
        <v>1</v>
      </c>
      <c r="B31" s="3"/>
      <c r="C31" s="3"/>
      <c r="D31" s="3"/>
      <c r="E31" s="3"/>
      <c r="F31" s="3"/>
      <c r="G31" s="3"/>
      <c r="H31" s="3"/>
      <c r="I31" s="3"/>
      <c r="J31" s="4"/>
      <c r="K31" s="15">
        <f>K7</f>
        <v>8</v>
      </c>
      <c r="M31" s="2" t="s">
        <v>1</v>
      </c>
      <c r="N31" s="3"/>
      <c r="O31" s="3"/>
      <c r="P31" s="3"/>
      <c r="Q31" s="3"/>
      <c r="R31" s="3"/>
      <c r="S31" s="3"/>
      <c r="T31" s="3"/>
      <c r="U31" s="3"/>
      <c r="V31" s="4"/>
      <c r="W31" s="15">
        <f>K31</f>
        <v>8</v>
      </c>
      <c r="Y31" s="2" t="s">
        <v>1</v>
      </c>
      <c r="Z31" s="3"/>
      <c r="AA31" s="3"/>
      <c r="AB31" s="3"/>
      <c r="AC31" s="3"/>
      <c r="AD31" s="3"/>
      <c r="AE31" s="3"/>
      <c r="AF31" s="3"/>
      <c r="AG31" s="3"/>
      <c r="AH31" s="4"/>
      <c r="AI31" s="15">
        <f>W31</f>
        <v>8</v>
      </c>
    </row>
    <row r="32" spans="1:35" ht="15">
      <c r="A32" s="2" t="s">
        <v>51</v>
      </c>
      <c r="B32" s="3"/>
      <c r="C32" s="3"/>
      <c r="D32" s="3"/>
      <c r="E32" s="3"/>
      <c r="F32" s="3"/>
      <c r="G32" s="3"/>
      <c r="H32" s="3"/>
      <c r="I32" s="3"/>
      <c r="J32" s="4"/>
      <c r="K32" s="15">
        <v>7.96</v>
      </c>
      <c r="M32" s="2" t="s">
        <v>51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7.96</v>
      </c>
      <c r="Y32" s="2" t="s">
        <v>51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7.96</v>
      </c>
    </row>
    <row r="33" spans="1:35" ht="15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4"/>
      <c r="K33" s="16">
        <f>K30*K32</f>
        <v>2867.195289256198</v>
      </c>
      <c r="M33" s="2" t="s">
        <v>32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2867.195289256198</v>
      </c>
      <c r="Y33" s="2" t="s">
        <v>30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2867.195289256198</v>
      </c>
    </row>
    <row r="34" spans="1:35" ht="15.75">
      <c r="A34" s="2"/>
      <c r="B34" s="7" t="s">
        <v>2</v>
      </c>
      <c r="C34" s="7"/>
      <c r="D34" s="3"/>
      <c r="E34" s="3"/>
      <c r="F34" s="3"/>
      <c r="G34" s="3"/>
      <c r="H34" s="3"/>
      <c r="I34" s="3"/>
      <c r="J34" s="4"/>
      <c r="K34" s="5"/>
      <c r="M34" s="2"/>
      <c r="N34" s="7" t="s">
        <v>2</v>
      </c>
      <c r="O34" s="7"/>
      <c r="P34" s="3"/>
      <c r="Q34" s="3"/>
      <c r="R34" s="3"/>
      <c r="S34" s="3"/>
      <c r="T34" s="3"/>
      <c r="U34" s="3"/>
      <c r="V34" s="4"/>
      <c r="W34" s="5"/>
      <c r="Y34" s="2"/>
      <c r="Z34" s="7" t="s">
        <v>2</v>
      </c>
      <c r="AA34" s="7"/>
      <c r="AB34" s="3"/>
      <c r="AC34" s="3"/>
      <c r="AD34" s="3"/>
      <c r="AE34" s="3"/>
      <c r="AF34" s="3"/>
      <c r="AG34" s="3"/>
      <c r="AH34" s="4"/>
      <c r="AI34" s="5"/>
    </row>
    <row r="35" spans="1:35" ht="15.75">
      <c r="A35" s="8" t="s">
        <v>96</v>
      </c>
      <c r="B35" s="3"/>
      <c r="C35" s="3"/>
      <c r="D35" s="3"/>
      <c r="E35" s="3"/>
      <c r="F35" s="3"/>
      <c r="G35" s="3"/>
      <c r="H35" s="3"/>
      <c r="I35" s="3"/>
      <c r="J35" s="4"/>
      <c r="K35" s="16">
        <f>W11</f>
        <v>1487.6277066115701</v>
      </c>
      <c r="M35" s="8" t="s">
        <v>96</v>
      </c>
      <c r="N35" s="3"/>
      <c r="O35" s="3"/>
      <c r="P35" s="3"/>
      <c r="Q35" s="3"/>
      <c r="R35" s="3"/>
      <c r="S35" s="3"/>
      <c r="T35" s="3"/>
      <c r="U35" s="3"/>
      <c r="V35" s="4"/>
      <c r="W35" s="16">
        <f>K35</f>
        <v>1487.6277066115701</v>
      </c>
      <c r="Y35" s="8" t="s">
        <v>96</v>
      </c>
      <c r="Z35" s="3"/>
      <c r="AA35" s="3"/>
      <c r="AB35" s="3"/>
      <c r="AC35" s="3"/>
      <c r="AD35" s="3"/>
      <c r="AE35" s="3"/>
      <c r="AF35" s="3"/>
      <c r="AG35" s="3"/>
      <c r="AH35" s="4"/>
      <c r="AI35" s="16">
        <f>W35</f>
        <v>1487.6277066115701</v>
      </c>
    </row>
    <row r="36" spans="1:35" ht="15.75">
      <c r="A36" s="8" t="s">
        <v>17</v>
      </c>
      <c r="B36" s="3"/>
      <c r="C36" s="3"/>
      <c r="D36" s="3"/>
      <c r="E36" s="3"/>
      <c r="F36" s="3"/>
      <c r="G36" s="3"/>
      <c r="H36" s="3"/>
      <c r="I36" s="3"/>
      <c r="J36" s="4"/>
      <c r="K36" s="16">
        <f>W12</f>
        <v>75.6420867768595</v>
      </c>
      <c r="M36" s="8" t="s">
        <v>17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75.6420867768595</v>
      </c>
      <c r="Y36" s="8" t="s">
        <v>17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75.6420867768595</v>
      </c>
    </row>
    <row r="37" spans="1:35" ht="15.75">
      <c r="A37" s="8" t="s">
        <v>52</v>
      </c>
      <c r="B37" s="3"/>
      <c r="C37" s="3"/>
      <c r="D37" s="3"/>
      <c r="E37" s="3"/>
      <c r="F37" s="3"/>
      <c r="G37" s="3"/>
      <c r="H37" s="3"/>
      <c r="I37" s="3"/>
      <c r="J37" s="4"/>
      <c r="K37" s="16">
        <f>W13</f>
        <v>360.20041322314046</v>
      </c>
      <c r="L37" t="s">
        <v>25</v>
      </c>
      <c r="M37" s="8" t="s">
        <v>52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360.20041322314046</v>
      </c>
      <c r="Y37" s="8" t="s">
        <v>52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360.20041322314046</v>
      </c>
    </row>
    <row r="38" spans="1:35" ht="15.75">
      <c r="A38" s="8" t="s">
        <v>4</v>
      </c>
      <c r="B38" s="7"/>
      <c r="C38" s="7"/>
      <c r="D38" s="7"/>
      <c r="E38" s="7"/>
      <c r="F38" s="7"/>
      <c r="G38" s="7"/>
      <c r="H38" s="7"/>
      <c r="I38" s="3"/>
      <c r="J38" s="4"/>
      <c r="K38" s="15"/>
      <c r="M38" s="8" t="s">
        <v>4</v>
      </c>
      <c r="N38" s="7"/>
      <c r="O38" s="7"/>
      <c r="P38" s="7"/>
      <c r="Q38" s="7"/>
      <c r="R38" s="7"/>
      <c r="S38" s="7"/>
      <c r="T38" s="7"/>
      <c r="U38" s="3"/>
      <c r="V38" s="4"/>
      <c r="W38" s="15"/>
      <c r="Y38" s="8" t="s">
        <v>4</v>
      </c>
      <c r="Z38" s="7"/>
      <c r="AA38" s="7"/>
      <c r="AB38" s="7"/>
      <c r="AC38" s="7"/>
      <c r="AD38" s="7"/>
      <c r="AE38" s="7"/>
      <c r="AF38" s="7"/>
      <c r="AG38" s="3"/>
      <c r="AH38" s="4"/>
      <c r="AI38" s="15"/>
    </row>
    <row r="39" spans="1:35" ht="15">
      <c r="A39" s="2" t="s">
        <v>5</v>
      </c>
      <c r="B39" s="3"/>
      <c r="C39" s="3"/>
      <c r="D39" s="3"/>
      <c r="E39" s="3"/>
      <c r="F39" s="3"/>
      <c r="G39" s="3"/>
      <c r="H39" s="3"/>
      <c r="I39" s="3"/>
      <c r="J39" s="4"/>
      <c r="K39" s="5"/>
      <c r="L39" t="s">
        <v>25</v>
      </c>
      <c r="M39" s="2" t="s">
        <v>5</v>
      </c>
      <c r="N39" s="3"/>
      <c r="O39" s="3"/>
      <c r="P39" s="3"/>
      <c r="Q39" s="3"/>
      <c r="R39" s="3"/>
      <c r="S39" s="3"/>
      <c r="T39" s="3"/>
      <c r="U39" s="3"/>
      <c r="V39" s="4"/>
      <c r="W39" s="5"/>
      <c r="Y39" s="2" t="s">
        <v>5</v>
      </c>
      <c r="Z39" s="3"/>
      <c r="AA39" s="3"/>
      <c r="AB39" s="3"/>
      <c r="AC39" s="3"/>
      <c r="AD39" s="3"/>
      <c r="AE39" s="3"/>
      <c r="AF39" s="3"/>
      <c r="AG39" s="3"/>
      <c r="AH39" s="4"/>
      <c r="AI39" s="5"/>
    </row>
    <row r="40" spans="1:35" ht="15">
      <c r="A40" s="2" t="s">
        <v>6</v>
      </c>
      <c r="B40" s="3"/>
      <c r="C40" s="3"/>
      <c r="D40" s="3"/>
      <c r="E40" s="3"/>
      <c r="F40" s="3"/>
      <c r="G40" s="3"/>
      <c r="H40" s="3"/>
      <c r="I40" s="3"/>
      <c r="J40" s="4"/>
      <c r="K40" s="5"/>
      <c r="M40" s="2" t="s">
        <v>6</v>
      </c>
      <c r="N40" s="3"/>
      <c r="O40" s="3"/>
      <c r="P40" s="3"/>
      <c r="Q40" s="3"/>
      <c r="R40" s="3"/>
      <c r="S40" s="3"/>
      <c r="T40" s="3"/>
      <c r="U40" s="3"/>
      <c r="V40" s="4"/>
      <c r="W40" s="5"/>
      <c r="Y40" s="2" t="s">
        <v>6</v>
      </c>
      <c r="Z40" s="3"/>
      <c r="AA40" s="3"/>
      <c r="AB40" s="3"/>
      <c r="AC40" s="3"/>
      <c r="AD40" s="3"/>
      <c r="AE40" s="3"/>
      <c r="AF40" s="3"/>
      <c r="AG40" s="3"/>
      <c r="AH40" s="4"/>
      <c r="AI40" s="5"/>
    </row>
    <row r="41" spans="1:35" ht="15">
      <c r="A41" s="2" t="s">
        <v>7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7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7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8</v>
      </c>
      <c r="B42" s="3"/>
      <c r="C42" s="3"/>
      <c r="D42" s="3"/>
      <c r="E42" s="3"/>
      <c r="F42" s="3"/>
      <c r="G42" s="3"/>
      <c r="H42" s="3"/>
      <c r="I42" s="3"/>
      <c r="J42" s="4"/>
      <c r="K42" s="5">
        <f>K18</f>
        <v>0</v>
      </c>
      <c r="M42" s="2" t="s">
        <v>8</v>
      </c>
      <c r="N42" s="3"/>
      <c r="O42" s="3"/>
      <c r="P42" s="3"/>
      <c r="Q42" s="3"/>
      <c r="R42" s="3"/>
      <c r="S42" s="3"/>
      <c r="T42" s="3"/>
      <c r="U42" s="3"/>
      <c r="V42" s="4"/>
      <c r="W42" s="5">
        <f>K42</f>
        <v>0</v>
      </c>
      <c r="Y42" s="2" t="s">
        <v>8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9" t="s">
        <v>9</v>
      </c>
      <c r="B43" s="10"/>
      <c r="C43" s="10"/>
      <c r="D43" s="10"/>
      <c r="E43" s="10"/>
      <c r="F43" s="10"/>
      <c r="G43" s="10"/>
      <c r="H43" s="10"/>
      <c r="I43" s="10"/>
      <c r="J43" s="11"/>
      <c r="K43" s="5"/>
      <c r="M43" s="9" t="s">
        <v>9</v>
      </c>
      <c r="N43" s="10"/>
      <c r="O43" s="10"/>
      <c r="P43" s="10"/>
      <c r="Q43" s="10"/>
      <c r="R43" s="10"/>
      <c r="S43" s="10"/>
      <c r="T43" s="10"/>
      <c r="U43" s="10"/>
      <c r="V43" s="11"/>
      <c r="W43" s="5"/>
      <c r="Y43" s="9" t="s">
        <v>9</v>
      </c>
      <c r="Z43" s="10"/>
      <c r="AA43" s="10"/>
      <c r="AB43" s="10"/>
      <c r="AC43" s="10"/>
      <c r="AD43" s="10"/>
      <c r="AE43" s="10"/>
      <c r="AF43" s="10"/>
      <c r="AG43" s="10"/>
      <c r="AH43" s="11"/>
      <c r="AI43" s="5"/>
    </row>
    <row r="44" spans="1:35" ht="15">
      <c r="A44" s="2" t="s">
        <v>10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10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10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11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11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11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12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12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12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13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13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14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14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81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15</v>
      </c>
      <c r="B49" s="10"/>
      <c r="C49" s="10"/>
      <c r="D49" s="10"/>
      <c r="E49" s="10"/>
      <c r="F49" s="10"/>
      <c r="G49" s="10"/>
      <c r="H49" s="10"/>
      <c r="I49" s="10"/>
      <c r="J49" s="11"/>
      <c r="K49" s="16">
        <f>K25</f>
        <v>1923.4702066115701</v>
      </c>
      <c r="M49" s="9" t="s">
        <v>15</v>
      </c>
      <c r="N49" s="10"/>
      <c r="O49" s="10"/>
      <c r="P49" s="10"/>
      <c r="Q49" s="10"/>
      <c r="R49" s="10"/>
      <c r="S49" s="10"/>
      <c r="T49" s="10"/>
      <c r="U49" s="10"/>
      <c r="V49" s="11"/>
      <c r="W49" s="16">
        <f>K49</f>
        <v>1923.4702066115701</v>
      </c>
      <c r="Y49" s="9" t="s">
        <v>15</v>
      </c>
      <c r="Z49" s="10"/>
      <c r="AA49" s="10"/>
      <c r="AB49" s="10"/>
      <c r="AC49" s="10"/>
      <c r="AD49" s="10"/>
      <c r="AE49" s="10"/>
      <c r="AF49" s="10"/>
      <c r="AG49" s="10"/>
      <c r="AH49" s="11"/>
      <c r="AI49" s="16">
        <f>W49</f>
        <v>1923.4702066115701</v>
      </c>
    </row>
    <row r="51" spans="5:30" ht="12.75">
      <c r="E51" s="18" t="s">
        <v>18</v>
      </c>
      <c r="R51" s="19" t="s">
        <v>19</v>
      </c>
      <c r="AD51" s="19" t="s">
        <v>20</v>
      </c>
    </row>
    <row r="52" spans="1:36" ht="15">
      <c r="A52" s="2" t="s">
        <v>65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  <c r="M52" s="2" t="s">
        <v>67</v>
      </c>
      <c r="N52" s="3"/>
      <c r="O52" s="3"/>
      <c r="P52" s="3"/>
      <c r="Q52" s="3"/>
      <c r="R52" s="3"/>
      <c r="S52" s="3"/>
      <c r="T52" s="3"/>
      <c r="U52" s="3"/>
      <c r="V52" s="4"/>
      <c r="W52" s="13"/>
      <c r="X52" s="17"/>
      <c r="Y52" s="2" t="s">
        <v>75</v>
      </c>
      <c r="Z52" s="3"/>
      <c r="AA52" s="3"/>
      <c r="AB52" s="3"/>
      <c r="AC52" s="3"/>
      <c r="AD52" s="3"/>
      <c r="AE52" s="3"/>
      <c r="AF52" s="3"/>
      <c r="AG52" s="3"/>
      <c r="AH52" s="4"/>
      <c r="AI52" s="13"/>
      <c r="AJ52" s="17"/>
    </row>
    <row r="53" spans="1:35" ht="1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4"/>
      <c r="K53" s="13">
        <f>AI29+AI33-AI49</f>
        <v>24507.984628099155</v>
      </c>
      <c r="M53" s="2" t="s">
        <v>68</v>
      </c>
      <c r="N53" s="3"/>
      <c r="O53" s="3"/>
      <c r="P53" s="3"/>
      <c r="Q53" s="3"/>
      <c r="R53" s="3"/>
      <c r="S53" s="3"/>
      <c r="T53" s="3"/>
      <c r="U53" s="3"/>
      <c r="V53" s="4"/>
      <c r="W53" s="13">
        <f>K53+K57-K73</f>
        <v>25451.70971074378</v>
      </c>
      <c r="Y53" s="2" t="s">
        <v>76</v>
      </c>
      <c r="Z53" s="3"/>
      <c r="AA53" s="3"/>
      <c r="AB53" s="3"/>
      <c r="AC53" s="3"/>
      <c r="AD53" s="3"/>
      <c r="AE53" s="3"/>
      <c r="AF53" s="3"/>
      <c r="AG53" s="3"/>
      <c r="AH53" s="4"/>
      <c r="AI53" s="13">
        <f>W53+W57-W73</f>
        <v>26395.434793388406</v>
      </c>
    </row>
    <row r="54" spans="1:35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K30</f>
        <v>360.20041322314046</v>
      </c>
      <c r="M54" s="2" t="s">
        <v>0</v>
      </c>
      <c r="N54" s="3"/>
      <c r="O54" s="3"/>
      <c r="P54" s="3"/>
      <c r="Q54" s="3"/>
      <c r="R54" s="3"/>
      <c r="S54" s="3"/>
      <c r="T54" s="3"/>
      <c r="U54" s="3"/>
      <c r="V54" s="4"/>
      <c r="W54" s="14">
        <f>K54</f>
        <v>360.20041322314046</v>
      </c>
      <c r="Y54" s="2" t="s">
        <v>0</v>
      </c>
      <c r="Z54" s="3"/>
      <c r="AA54" s="3"/>
      <c r="AB54" s="3"/>
      <c r="AC54" s="3"/>
      <c r="AD54" s="3"/>
      <c r="AE54" s="3"/>
      <c r="AF54" s="3"/>
      <c r="AG54" s="3"/>
      <c r="AH54" s="4"/>
      <c r="AI54" s="14">
        <f>W54</f>
        <v>360.20041322314046</v>
      </c>
    </row>
    <row r="55" spans="1:35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K31</f>
        <v>8</v>
      </c>
      <c r="M55" s="2" t="s">
        <v>1</v>
      </c>
      <c r="N55" s="3"/>
      <c r="O55" s="3"/>
      <c r="P55" s="3"/>
      <c r="Q55" s="3"/>
      <c r="R55" s="3"/>
      <c r="S55" s="3"/>
      <c r="T55" s="3"/>
      <c r="U55" s="3"/>
      <c r="V55" s="4"/>
      <c r="W55" s="15">
        <f>K55</f>
        <v>8</v>
      </c>
      <c r="Y55" s="2" t="s">
        <v>1</v>
      </c>
      <c r="Z55" s="3"/>
      <c r="AA55" s="3"/>
      <c r="AB55" s="3"/>
      <c r="AC55" s="3"/>
      <c r="AD55" s="3"/>
      <c r="AE55" s="3"/>
      <c r="AF55" s="3"/>
      <c r="AG55" s="3"/>
      <c r="AH55" s="4"/>
      <c r="AI55" s="15">
        <f>W55</f>
        <v>8</v>
      </c>
    </row>
    <row r="56" spans="1:35" ht="15">
      <c r="A56" s="2" t="s">
        <v>51</v>
      </c>
      <c r="B56" s="3"/>
      <c r="C56" s="3"/>
      <c r="D56" s="3"/>
      <c r="E56" s="3"/>
      <c r="F56" s="3"/>
      <c r="G56" s="3"/>
      <c r="H56" s="3"/>
      <c r="I56" s="3"/>
      <c r="J56" s="4"/>
      <c r="K56" s="15">
        <f>K32</f>
        <v>7.96</v>
      </c>
      <c r="M56" s="2" t="s">
        <v>51</v>
      </c>
      <c r="N56" s="3"/>
      <c r="O56" s="3"/>
      <c r="P56" s="3"/>
      <c r="Q56" s="3"/>
      <c r="R56" s="3"/>
      <c r="S56" s="3"/>
      <c r="T56" s="3"/>
      <c r="U56" s="3"/>
      <c r="V56" s="4"/>
      <c r="W56" s="15">
        <f>K56</f>
        <v>7.96</v>
      </c>
      <c r="Y56" s="2" t="s">
        <v>51</v>
      </c>
      <c r="Z56" s="3"/>
      <c r="AA56" s="3"/>
      <c r="AB56" s="3"/>
      <c r="AC56" s="3"/>
      <c r="AD56" s="3"/>
      <c r="AE56" s="3"/>
      <c r="AF56" s="3"/>
      <c r="AG56" s="3"/>
      <c r="AH56" s="4"/>
      <c r="AI56" s="15">
        <f>W56</f>
        <v>7.96</v>
      </c>
    </row>
    <row r="57" spans="1:35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16">
        <f>K33</f>
        <v>2867.195289256198</v>
      </c>
      <c r="M57" s="2" t="s">
        <v>36</v>
      </c>
      <c r="N57" s="3"/>
      <c r="O57" s="3"/>
      <c r="P57" s="3"/>
      <c r="Q57" s="3"/>
      <c r="R57" s="3"/>
      <c r="S57" s="3"/>
      <c r="T57" s="3"/>
      <c r="U57" s="3"/>
      <c r="V57" s="4"/>
      <c r="W57" s="16">
        <f>K57</f>
        <v>2867.195289256198</v>
      </c>
      <c r="Y57" s="2" t="s">
        <v>37</v>
      </c>
      <c r="Z57" s="3"/>
      <c r="AA57" s="3"/>
      <c r="AB57" s="3"/>
      <c r="AC57" s="3"/>
      <c r="AD57" s="3"/>
      <c r="AE57" s="3"/>
      <c r="AF57" s="3"/>
      <c r="AG57" s="3"/>
      <c r="AH57" s="4"/>
      <c r="AI57" s="16">
        <f>W57</f>
        <v>2867.195289256198</v>
      </c>
    </row>
    <row r="58" spans="1:35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5"/>
      <c r="M58" s="2"/>
      <c r="N58" s="7" t="s">
        <v>2</v>
      </c>
      <c r="O58" s="7"/>
      <c r="P58" s="3"/>
      <c r="Q58" s="3"/>
      <c r="R58" s="3"/>
      <c r="S58" s="3"/>
      <c r="T58" s="3"/>
      <c r="U58" s="3"/>
      <c r="V58" s="4"/>
      <c r="W58" s="5"/>
      <c r="Y58" s="2"/>
      <c r="Z58" s="7" t="s">
        <v>2</v>
      </c>
      <c r="AA58" s="7"/>
      <c r="AB58" s="3"/>
      <c r="AC58" s="3"/>
      <c r="AD58" s="3"/>
      <c r="AE58" s="3"/>
      <c r="AF58" s="3"/>
      <c r="AG58" s="3"/>
      <c r="AH58" s="4"/>
      <c r="AI58" s="5"/>
    </row>
    <row r="59" spans="1:35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>
        <f>K35</f>
        <v>1487.6277066115701</v>
      </c>
      <c r="M59" s="8" t="s">
        <v>96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1487.6277066115701</v>
      </c>
      <c r="Y59" s="8" t="s">
        <v>96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1487.6277066115701</v>
      </c>
    </row>
    <row r="60" spans="1:35" ht="15.75">
      <c r="A60" s="8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K36</f>
        <v>75.6420867768595</v>
      </c>
      <c r="M60" s="8" t="s">
        <v>17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75.6420867768595</v>
      </c>
      <c r="Y60" s="8" t="s">
        <v>17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75.6420867768595</v>
      </c>
    </row>
    <row r="61" spans="1:35" ht="15.75">
      <c r="A61" s="8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K37</f>
        <v>360.20041322314046</v>
      </c>
      <c r="M61" s="8" t="s">
        <v>52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360.20041322314046</v>
      </c>
      <c r="Y61" s="8" t="s">
        <v>54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360.20041322314046</v>
      </c>
    </row>
    <row r="62" spans="1:35" ht="15.75">
      <c r="A62" s="8" t="s">
        <v>4</v>
      </c>
      <c r="B62" s="7"/>
      <c r="C62" s="7"/>
      <c r="D62" s="7"/>
      <c r="E62" s="7"/>
      <c r="F62" s="7"/>
      <c r="G62" s="7"/>
      <c r="H62" s="7"/>
      <c r="I62" s="3"/>
      <c r="J62" s="4"/>
      <c r="K62" s="15" t="s">
        <v>25</v>
      </c>
      <c r="M62" s="8" t="s">
        <v>4</v>
      </c>
      <c r="N62" s="7"/>
      <c r="O62" s="7"/>
      <c r="P62" s="7"/>
      <c r="Q62" s="7"/>
      <c r="R62" s="7"/>
      <c r="S62" s="7"/>
      <c r="T62" s="7"/>
      <c r="U62" s="3"/>
      <c r="V62" s="4"/>
      <c r="W62" s="15" t="str">
        <f>K62</f>
        <v> </v>
      </c>
      <c r="Y62" s="8" t="s">
        <v>4</v>
      </c>
      <c r="Z62" s="7"/>
      <c r="AA62" s="7"/>
      <c r="AB62" s="7"/>
      <c r="AC62" s="7"/>
      <c r="AD62" s="7"/>
      <c r="AE62" s="7"/>
      <c r="AF62" s="7"/>
      <c r="AG62" s="3"/>
      <c r="AH62" s="4"/>
      <c r="AI62" s="15" t="str">
        <f>W62</f>
        <v> </v>
      </c>
    </row>
    <row r="63" spans="1:35" ht="15">
      <c r="A63" s="2" t="s">
        <v>5</v>
      </c>
      <c r="B63" s="3"/>
      <c r="C63" s="3"/>
      <c r="D63" s="3"/>
      <c r="E63" s="3"/>
      <c r="F63" s="3"/>
      <c r="G63" s="3"/>
      <c r="H63" s="3"/>
      <c r="I63" s="3"/>
      <c r="J63" s="4"/>
      <c r="K63" s="5"/>
      <c r="M63" s="2" t="s">
        <v>5</v>
      </c>
      <c r="N63" s="3"/>
      <c r="O63" s="3"/>
      <c r="P63" s="3"/>
      <c r="Q63" s="3"/>
      <c r="R63" s="3"/>
      <c r="S63" s="3"/>
      <c r="T63" s="3"/>
      <c r="U63" s="3"/>
      <c r="V63" s="4"/>
      <c r="W63" s="5"/>
      <c r="Y63" s="2" t="s">
        <v>5</v>
      </c>
      <c r="Z63" s="3"/>
      <c r="AA63" s="3"/>
      <c r="AB63" s="3"/>
      <c r="AC63" s="3"/>
      <c r="AD63" s="3"/>
      <c r="AE63" s="3"/>
      <c r="AF63" s="3"/>
      <c r="AG63" s="3"/>
      <c r="AH63" s="4"/>
      <c r="AI63" s="5"/>
    </row>
    <row r="64" spans="1:35" ht="15">
      <c r="A64" s="2" t="s">
        <v>6</v>
      </c>
      <c r="B64" s="3"/>
      <c r="C64" s="3"/>
      <c r="D64" s="3"/>
      <c r="E64" s="3"/>
      <c r="F64" s="3"/>
      <c r="G64" s="3"/>
      <c r="H64" s="3"/>
      <c r="I64" s="3"/>
      <c r="J64" s="4"/>
      <c r="K64" s="5"/>
      <c r="M64" s="2" t="s">
        <v>6</v>
      </c>
      <c r="N64" s="3"/>
      <c r="O64" s="3"/>
      <c r="P64" s="3"/>
      <c r="Q64" s="3"/>
      <c r="R64" s="3"/>
      <c r="S64" s="3"/>
      <c r="T64" s="3"/>
      <c r="U64" s="3"/>
      <c r="V64" s="4"/>
      <c r="W64" s="5"/>
      <c r="Y64" s="2" t="s">
        <v>6</v>
      </c>
      <c r="Z64" s="3"/>
      <c r="AA64" s="3"/>
      <c r="AB64" s="3"/>
      <c r="AC64" s="3"/>
      <c r="AD64" s="3"/>
      <c r="AE64" s="3"/>
      <c r="AF64" s="3"/>
      <c r="AG64" s="3"/>
      <c r="AH64" s="4"/>
      <c r="AI64" s="5"/>
    </row>
    <row r="65" spans="1:35" ht="15">
      <c r="A65" s="2" t="s">
        <v>7</v>
      </c>
      <c r="B65" s="3"/>
      <c r="C65" s="3"/>
      <c r="D65" s="3"/>
      <c r="E65" s="3"/>
      <c r="F65" s="3"/>
      <c r="G65" s="3"/>
      <c r="H65" s="3"/>
      <c r="I65" s="3"/>
      <c r="J65" s="4"/>
      <c r="K65" s="5"/>
      <c r="M65" s="2" t="s">
        <v>7</v>
      </c>
      <c r="N65" s="3"/>
      <c r="O65" s="3"/>
      <c r="P65" s="3"/>
      <c r="Q65" s="3"/>
      <c r="R65" s="3"/>
      <c r="S65" s="3"/>
      <c r="T65" s="3"/>
      <c r="U65" s="3"/>
      <c r="V65" s="4"/>
      <c r="W65" s="5"/>
      <c r="Y65" s="2" t="s">
        <v>7</v>
      </c>
      <c r="Z65" s="3"/>
      <c r="AA65" s="3"/>
      <c r="AB65" s="3"/>
      <c r="AC65" s="3"/>
      <c r="AD65" s="3"/>
      <c r="AE65" s="3"/>
      <c r="AF65" s="3"/>
      <c r="AG65" s="3"/>
      <c r="AH65" s="4"/>
      <c r="AI65" s="5"/>
    </row>
    <row r="66" spans="1:35" ht="15">
      <c r="A66" s="2" t="s">
        <v>8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25</v>
      </c>
      <c r="M66" s="2" t="s">
        <v>8</v>
      </c>
      <c r="N66" s="3"/>
      <c r="O66" s="3"/>
      <c r="P66" s="3"/>
      <c r="Q66" s="3"/>
      <c r="R66" s="3"/>
      <c r="S66" s="3"/>
      <c r="T66" s="3"/>
      <c r="U66" s="3"/>
      <c r="V66" s="4"/>
      <c r="W66" s="5">
        <f>W42</f>
        <v>0</v>
      </c>
      <c r="Y66" s="2" t="s">
        <v>8</v>
      </c>
      <c r="Z66" s="3"/>
      <c r="AA66" s="3"/>
      <c r="AB66" s="3"/>
      <c r="AC66" s="3"/>
      <c r="AD66" s="3"/>
      <c r="AE66" s="3"/>
      <c r="AF66" s="3"/>
      <c r="AG66" s="3"/>
      <c r="AH66" s="4"/>
      <c r="AI66" s="5">
        <f>W66</f>
        <v>0</v>
      </c>
    </row>
    <row r="67" spans="1:35" ht="15">
      <c r="A67" s="9" t="s">
        <v>9</v>
      </c>
      <c r="B67" s="10"/>
      <c r="C67" s="10"/>
      <c r="D67" s="10"/>
      <c r="E67" s="10"/>
      <c r="F67" s="10"/>
      <c r="G67" s="10"/>
      <c r="H67" s="10"/>
      <c r="I67" s="10"/>
      <c r="J67" s="11"/>
      <c r="K67" s="5"/>
      <c r="M67" s="9" t="s">
        <v>9</v>
      </c>
      <c r="N67" s="10"/>
      <c r="O67" s="10"/>
      <c r="P67" s="10"/>
      <c r="Q67" s="10"/>
      <c r="R67" s="10"/>
      <c r="S67" s="10"/>
      <c r="T67" s="10"/>
      <c r="U67" s="10"/>
      <c r="V67" s="11"/>
      <c r="W67" s="5"/>
      <c r="Y67" s="9" t="s">
        <v>9</v>
      </c>
      <c r="Z67" s="10"/>
      <c r="AA67" s="10"/>
      <c r="AB67" s="10"/>
      <c r="AC67" s="10"/>
      <c r="AD67" s="10"/>
      <c r="AE67" s="10"/>
      <c r="AF67" s="10"/>
      <c r="AG67" s="10"/>
      <c r="AH67" s="11"/>
      <c r="AI67" s="5"/>
    </row>
    <row r="68" spans="1:35" ht="15">
      <c r="A68" s="2" t="s">
        <v>10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10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10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11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11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11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12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12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12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14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14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14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15</v>
      </c>
      <c r="B73" s="10"/>
      <c r="C73" s="10"/>
      <c r="D73" s="10"/>
      <c r="E73" s="10"/>
      <c r="F73" s="10"/>
      <c r="G73" s="10"/>
      <c r="H73" s="10"/>
      <c r="I73" s="10"/>
      <c r="J73" s="11"/>
      <c r="K73" s="16">
        <f>K49</f>
        <v>1923.4702066115701</v>
      </c>
      <c r="M73" s="9" t="s">
        <v>15</v>
      </c>
      <c r="N73" s="10"/>
      <c r="O73" s="10"/>
      <c r="P73" s="10"/>
      <c r="Q73" s="10"/>
      <c r="R73" s="10"/>
      <c r="S73" s="10"/>
      <c r="T73" s="10"/>
      <c r="U73" s="10"/>
      <c r="V73" s="11"/>
      <c r="W73" s="16">
        <f>K97</f>
        <v>1923.4702066115701</v>
      </c>
      <c r="Y73" s="9" t="s">
        <v>15</v>
      </c>
      <c r="Z73" s="10"/>
      <c r="AA73" s="10"/>
      <c r="AB73" s="10"/>
      <c r="AC73" s="10"/>
      <c r="AD73" s="10"/>
      <c r="AE73" s="10"/>
      <c r="AF73" s="10"/>
      <c r="AG73" s="10"/>
      <c r="AH73" s="11"/>
      <c r="AI73" s="16">
        <f>W73</f>
        <v>1923.4702066115701</v>
      </c>
    </row>
    <row r="75" spans="5:30" ht="12.75">
      <c r="E75" s="18" t="s">
        <v>21</v>
      </c>
      <c r="R75" s="19" t="s">
        <v>22</v>
      </c>
      <c r="AD75" s="19" t="s">
        <v>23</v>
      </c>
    </row>
    <row r="76" spans="1:36" ht="15">
      <c r="A76" s="2" t="s">
        <v>71</v>
      </c>
      <c r="B76" s="3"/>
      <c r="C76" s="3"/>
      <c r="D76" s="3"/>
      <c r="E76" s="3"/>
      <c r="F76" s="3"/>
      <c r="G76" s="3"/>
      <c r="H76" s="3"/>
      <c r="I76" s="3"/>
      <c r="J76" s="4"/>
      <c r="K76" s="16"/>
      <c r="L76" s="17"/>
      <c r="M76" s="2" t="s">
        <v>69</v>
      </c>
      <c r="N76" s="3"/>
      <c r="O76" s="3"/>
      <c r="P76" s="3"/>
      <c r="Q76" s="3"/>
      <c r="R76" s="3"/>
      <c r="S76" s="3"/>
      <c r="T76" s="3"/>
      <c r="U76" s="3"/>
      <c r="V76" s="4"/>
      <c r="W76" s="16"/>
      <c r="X76" s="20"/>
      <c r="Y76" s="2" t="s">
        <v>73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  <c r="AJ76" s="20"/>
    </row>
    <row r="77" spans="1:35" ht="15">
      <c r="A77" s="2" t="s">
        <v>72</v>
      </c>
      <c r="B77" s="3"/>
      <c r="C77" s="3"/>
      <c r="D77" s="3"/>
      <c r="E77" s="3"/>
      <c r="F77" s="3"/>
      <c r="G77" s="3"/>
      <c r="H77" s="3"/>
      <c r="I77" s="3"/>
      <c r="J77" s="4"/>
      <c r="K77" s="13">
        <f>AI53+AI57-AI73</f>
        <v>27339.15987603303</v>
      </c>
      <c r="M77" s="2" t="s">
        <v>70</v>
      </c>
      <c r="N77" s="3"/>
      <c r="O77" s="3"/>
      <c r="P77" s="3"/>
      <c r="Q77" s="3"/>
      <c r="R77" s="3"/>
      <c r="S77" s="3"/>
      <c r="T77" s="3"/>
      <c r="U77" s="3"/>
      <c r="V77" s="4"/>
      <c r="W77" s="16">
        <f>K77+K81-K97</f>
        <v>28282.884958677656</v>
      </c>
      <c r="Y77" s="2" t="s">
        <v>74</v>
      </c>
      <c r="Z77" s="3"/>
      <c r="AA77" s="3"/>
      <c r="AB77" s="3"/>
      <c r="AC77" s="3"/>
      <c r="AD77" s="3"/>
      <c r="AE77" s="3"/>
      <c r="AF77" s="3"/>
      <c r="AG77" s="3"/>
      <c r="AH77" s="4"/>
      <c r="AI77" s="13">
        <f>W77+W81-W97</f>
        <v>29226.61004132228</v>
      </c>
    </row>
    <row r="78" spans="1:35" ht="15">
      <c r="A78" s="2" t="s">
        <v>0</v>
      </c>
      <c r="B78" s="3"/>
      <c r="C78" s="3"/>
      <c r="D78" s="3"/>
      <c r="E78" s="3"/>
      <c r="F78" s="3"/>
      <c r="G78" s="3"/>
      <c r="H78" s="3"/>
      <c r="I78" s="3"/>
      <c r="J78" s="4"/>
      <c r="K78" s="14">
        <f>K54</f>
        <v>360.20041322314046</v>
      </c>
      <c r="M78" s="2" t="s">
        <v>0</v>
      </c>
      <c r="N78" s="3"/>
      <c r="O78" s="3"/>
      <c r="P78" s="3"/>
      <c r="Q78" s="3"/>
      <c r="R78" s="3"/>
      <c r="S78" s="3"/>
      <c r="T78" s="3"/>
      <c r="U78" s="3"/>
      <c r="V78" s="4"/>
      <c r="W78" s="14">
        <f>K78</f>
        <v>360.20041322314046</v>
      </c>
      <c r="Y78" s="2" t="s">
        <v>0</v>
      </c>
      <c r="Z78" s="3"/>
      <c r="AA78" s="3"/>
      <c r="AB78" s="3"/>
      <c r="AC78" s="3"/>
      <c r="AD78" s="3"/>
      <c r="AE78" s="3"/>
      <c r="AF78" s="3"/>
      <c r="AG78" s="3"/>
      <c r="AH78" s="4"/>
      <c r="AI78" s="14">
        <f>W78</f>
        <v>360.20041322314046</v>
      </c>
    </row>
    <row r="79" spans="1:35" ht="15">
      <c r="A79" s="2" t="s">
        <v>1</v>
      </c>
      <c r="B79" s="3"/>
      <c r="C79" s="3"/>
      <c r="D79" s="3"/>
      <c r="E79" s="3"/>
      <c r="F79" s="3"/>
      <c r="G79" s="3"/>
      <c r="H79" s="3"/>
      <c r="I79" s="3"/>
      <c r="J79" s="4"/>
      <c r="K79" s="15">
        <f>K55</f>
        <v>8</v>
      </c>
      <c r="M79" s="2" t="s">
        <v>1</v>
      </c>
      <c r="N79" s="3"/>
      <c r="O79" s="3"/>
      <c r="P79" s="3"/>
      <c r="Q79" s="3"/>
      <c r="R79" s="3"/>
      <c r="S79" s="3"/>
      <c r="T79" s="3"/>
      <c r="U79" s="3"/>
      <c r="V79" s="4"/>
      <c r="W79" s="15">
        <f>K79</f>
        <v>8</v>
      </c>
      <c r="Y79" s="2" t="s">
        <v>1</v>
      </c>
      <c r="Z79" s="3"/>
      <c r="AA79" s="3"/>
      <c r="AB79" s="3"/>
      <c r="AC79" s="3"/>
      <c r="AD79" s="3"/>
      <c r="AE79" s="3"/>
      <c r="AF79" s="3"/>
      <c r="AG79" s="3"/>
      <c r="AH79" s="4"/>
      <c r="AI79" s="15">
        <f>W79</f>
        <v>8</v>
      </c>
    </row>
    <row r="80" spans="1:35" ht="15">
      <c r="A80" s="2" t="s">
        <v>56</v>
      </c>
      <c r="B80" s="3"/>
      <c r="C80" s="3"/>
      <c r="D80" s="3"/>
      <c r="E80" s="3"/>
      <c r="F80" s="3"/>
      <c r="G80" s="3"/>
      <c r="H80" s="3"/>
      <c r="I80" s="3"/>
      <c r="J80" s="4"/>
      <c r="K80" s="15">
        <f>K56</f>
        <v>7.96</v>
      </c>
      <c r="M80" s="2" t="s">
        <v>51</v>
      </c>
      <c r="N80" s="3"/>
      <c r="O80" s="3"/>
      <c r="P80" s="3"/>
      <c r="Q80" s="3"/>
      <c r="R80" s="3"/>
      <c r="S80" s="3"/>
      <c r="T80" s="3"/>
      <c r="U80" s="3"/>
      <c r="V80" s="4"/>
      <c r="W80" s="15">
        <f>K80</f>
        <v>7.96</v>
      </c>
      <c r="Y80" s="2" t="s">
        <v>51</v>
      </c>
      <c r="Z80" s="3"/>
      <c r="AA80" s="3"/>
      <c r="AB80" s="3"/>
      <c r="AC80" s="3"/>
      <c r="AD80" s="3"/>
      <c r="AE80" s="3"/>
      <c r="AF80" s="3"/>
      <c r="AG80" s="3"/>
      <c r="AH80" s="4"/>
      <c r="AI80" s="15">
        <f>W80</f>
        <v>7.96</v>
      </c>
    </row>
    <row r="81" spans="1:35" ht="15">
      <c r="A81" s="2" t="s">
        <v>40</v>
      </c>
      <c r="B81" s="3"/>
      <c r="C81" s="3"/>
      <c r="D81" s="3"/>
      <c r="E81" s="3"/>
      <c r="F81" s="3"/>
      <c r="G81" s="3"/>
      <c r="H81" s="3"/>
      <c r="I81" s="3"/>
      <c r="J81" s="4"/>
      <c r="K81" s="16">
        <f>K57</f>
        <v>2867.195289256198</v>
      </c>
      <c r="M81" s="2" t="s">
        <v>39</v>
      </c>
      <c r="N81" s="3"/>
      <c r="O81" s="3"/>
      <c r="P81" s="3"/>
      <c r="Q81" s="3"/>
      <c r="R81" s="3"/>
      <c r="S81" s="3"/>
      <c r="T81" s="3"/>
      <c r="U81" s="3"/>
      <c r="V81" s="4"/>
      <c r="W81" s="16">
        <f>K81</f>
        <v>2867.195289256198</v>
      </c>
      <c r="Y81" s="2" t="s">
        <v>38</v>
      </c>
      <c r="Z81" s="3"/>
      <c r="AA81" s="3"/>
      <c r="AB81" s="3"/>
      <c r="AC81" s="3"/>
      <c r="AD81" s="3"/>
      <c r="AE81" s="3"/>
      <c r="AF81" s="3"/>
      <c r="AG81" s="3"/>
      <c r="AH81" s="4"/>
      <c r="AI81" s="16">
        <f>W81</f>
        <v>2867.195289256198</v>
      </c>
    </row>
    <row r="82" spans="1:35" ht="15.75">
      <c r="A82" s="2"/>
      <c r="B82" s="7" t="s">
        <v>2</v>
      </c>
      <c r="C82" s="7"/>
      <c r="D82" s="3"/>
      <c r="E82" s="3"/>
      <c r="F82" s="3"/>
      <c r="G82" s="3"/>
      <c r="H82" s="3"/>
      <c r="I82" s="3"/>
      <c r="J82" s="4"/>
      <c r="K82" s="5"/>
      <c r="M82" s="2"/>
      <c r="N82" s="7" t="s">
        <v>2</v>
      </c>
      <c r="O82" s="7"/>
      <c r="P82" s="3"/>
      <c r="Q82" s="3"/>
      <c r="R82" s="3"/>
      <c r="S82" s="3"/>
      <c r="T82" s="3"/>
      <c r="U82" s="3"/>
      <c r="V82" s="4"/>
      <c r="W82" s="5"/>
      <c r="Y82" s="2"/>
      <c r="Z82" s="7" t="s">
        <v>2</v>
      </c>
      <c r="AA82" s="7"/>
      <c r="AB82" s="3"/>
      <c r="AC82" s="3"/>
      <c r="AD82" s="3"/>
      <c r="AE82" s="3"/>
      <c r="AF82" s="3"/>
      <c r="AG82" s="3"/>
      <c r="AH82" s="4"/>
      <c r="AI82" s="5"/>
    </row>
    <row r="83" spans="1:35" ht="15.75">
      <c r="A83" s="8" t="s">
        <v>96</v>
      </c>
      <c r="B83" s="3"/>
      <c r="C83" s="3"/>
      <c r="D83" s="3"/>
      <c r="E83" s="3"/>
      <c r="F83" s="3"/>
      <c r="G83" s="3"/>
      <c r="H83" s="3"/>
      <c r="I83" s="3"/>
      <c r="J83" s="4"/>
      <c r="K83" s="16">
        <f>K59</f>
        <v>1487.6277066115701</v>
      </c>
      <c r="M83" s="8" t="s">
        <v>96</v>
      </c>
      <c r="N83" s="3"/>
      <c r="O83" s="3"/>
      <c r="P83" s="3"/>
      <c r="Q83" s="3"/>
      <c r="R83" s="3"/>
      <c r="S83" s="3"/>
      <c r="T83" s="3"/>
      <c r="U83" s="3"/>
      <c r="V83" s="4"/>
      <c r="W83" s="16">
        <f>K83</f>
        <v>1487.6277066115701</v>
      </c>
      <c r="Y83" s="8" t="s">
        <v>96</v>
      </c>
      <c r="Z83" s="3"/>
      <c r="AA83" s="3"/>
      <c r="AB83" s="3"/>
      <c r="AC83" s="3"/>
      <c r="AD83" s="3"/>
      <c r="AE83" s="3"/>
      <c r="AF83" s="3"/>
      <c r="AG83" s="3"/>
      <c r="AH83" s="4"/>
      <c r="AI83" s="16">
        <f>W83</f>
        <v>1487.6277066115701</v>
      </c>
    </row>
    <row r="84" spans="1:35" ht="15.75">
      <c r="A84" s="8" t="s">
        <v>17</v>
      </c>
      <c r="B84" s="3"/>
      <c r="C84" s="3"/>
      <c r="D84" s="3"/>
      <c r="E84" s="3"/>
      <c r="F84" s="3"/>
      <c r="G84" s="3"/>
      <c r="H84" s="3"/>
      <c r="I84" s="3"/>
      <c r="J84" s="4"/>
      <c r="K84" s="16">
        <f>K60</f>
        <v>75.6420867768595</v>
      </c>
      <c r="M84" s="8" t="s">
        <v>17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75.6420867768595</v>
      </c>
      <c r="Y84" s="8" t="s">
        <v>17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75.6420867768595</v>
      </c>
    </row>
    <row r="85" spans="1:35" ht="15.75">
      <c r="A85" s="8" t="s">
        <v>52</v>
      </c>
      <c r="B85" s="3"/>
      <c r="C85" s="3"/>
      <c r="D85" s="3"/>
      <c r="E85" s="3"/>
      <c r="F85" s="3"/>
      <c r="G85" s="3"/>
      <c r="H85" s="3"/>
      <c r="I85" s="3"/>
      <c r="J85" s="4"/>
      <c r="K85" s="16">
        <f>K61</f>
        <v>360.20041322314046</v>
      </c>
      <c r="M85" s="8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6">
        <f>K85</f>
        <v>360.20041322314046</v>
      </c>
      <c r="Y85" s="8" t="s">
        <v>52</v>
      </c>
      <c r="Z85" s="3"/>
      <c r="AA85" s="3"/>
      <c r="AB85" s="3"/>
      <c r="AC85" s="3"/>
      <c r="AD85" s="3"/>
      <c r="AE85" s="3"/>
      <c r="AF85" s="3"/>
      <c r="AG85" s="3"/>
      <c r="AH85" s="4"/>
      <c r="AI85" s="16">
        <f>W85</f>
        <v>360.20041322314046</v>
      </c>
    </row>
    <row r="86" spans="1:35" ht="15.75">
      <c r="A86" s="8" t="s">
        <v>4</v>
      </c>
      <c r="B86" s="7"/>
      <c r="C86" s="7"/>
      <c r="D86" s="7"/>
      <c r="E86" s="7"/>
      <c r="F86" s="7"/>
      <c r="G86" s="7"/>
      <c r="H86" s="7"/>
      <c r="I86" s="3"/>
      <c r="J86" s="4"/>
      <c r="K86" s="15"/>
      <c r="M86" s="8" t="s">
        <v>4</v>
      </c>
      <c r="N86" s="7"/>
      <c r="O86" s="7"/>
      <c r="P86" s="7"/>
      <c r="Q86" s="7"/>
      <c r="R86" s="7"/>
      <c r="S86" s="7"/>
      <c r="T86" s="7"/>
      <c r="U86" s="3"/>
      <c r="V86" s="4"/>
      <c r="W86" s="15"/>
      <c r="Y86" s="8" t="s">
        <v>4</v>
      </c>
      <c r="Z86" s="7"/>
      <c r="AA86" s="7"/>
      <c r="AB86" s="7"/>
      <c r="AC86" s="7"/>
      <c r="AD86" s="7"/>
      <c r="AE86" s="7"/>
      <c r="AF86" s="7"/>
      <c r="AG86" s="3"/>
      <c r="AH86" s="4"/>
      <c r="AI86" s="15"/>
    </row>
    <row r="87" spans="1:35" ht="15">
      <c r="A87" s="2" t="s">
        <v>5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5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5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6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6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6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2" t="s">
        <v>7</v>
      </c>
      <c r="B89" s="3"/>
      <c r="C89" s="3"/>
      <c r="D89" s="3"/>
      <c r="E89" s="3"/>
      <c r="F89" s="3"/>
      <c r="G89" s="3"/>
      <c r="H89" s="3"/>
      <c r="I89" s="3"/>
      <c r="J89" s="4"/>
      <c r="K89" s="5"/>
      <c r="M89" s="2" t="s">
        <v>7</v>
      </c>
      <c r="N89" s="3"/>
      <c r="O89" s="3"/>
      <c r="P89" s="3"/>
      <c r="Q89" s="3"/>
      <c r="R89" s="3"/>
      <c r="S89" s="3"/>
      <c r="T89" s="3"/>
      <c r="U89" s="3"/>
      <c r="V89" s="4"/>
      <c r="W89" s="5"/>
      <c r="Y89" s="2" t="s">
        <v>7</v>
      </c>
      <c r="Z89" s="3"/>
      <c r="AA89" s="3"/>
      <c r="AB89" s="3"/>
      <c r="AC89" s="3"/>
      <c r="AD89" s="3"/>
      <c r="AE89" s="3"/>
      <c r="AF89" s="3"/>
      <c r="AG89" s="3"/>
      <c r="AH89" s="4"/>
      <c r="AI89" s="5"/>
    </row>
    <row r="90" spans="1:35" ht="15">
      <c r="A90" s="2" t="s">
        <v>8</v>
      </c>
      <c r="B90" s="3"/>
      <c r="C90" s="3"/>
      <c r="D90" s="3"/>
      <c r="E90" s="3"/>
      <c r="F90" s="3"/>
      <c r="G90" s="3"/>
      <c r="H90" s="3"/>
      <c r="I90" s="3"/>
      <c r="J90" s="4"/>
      <c r="K90" s="5">
        <f>W66</f>
        <v>0</v>
      </c>
      <c r="M90" s="2" t="s">
        <v>8</v>
      </c>
      <c r="N90" s="3"/>
      <c r="O90" s="3"/>
      <c r="P90" s="3"/>
      <c r="Q90" s="3"/>
      <c r="R90" s="3"/>
      <c r="S90" s="3"/>
      <c r="T90" s="3"/>
      <c r="U90" s="3"/>
      <c r="V90" s="4"/>
      <c r="W90" s="5">
        <f>K90</f>
        <v>0</v>
      </c>
      <c r="Y90" s="2" t="s">
        <v>8</v>
      </c>
      <c r="Z90" s="3"/>
      <c r="AA90" s="3"/>
      <c r="AB90" s="3"/>
      <c r="AC90" s="3"/>
      <c r="AD90" s="3"/>
      <c r="AE90" s="3"/>
      <c r="AF90" s="3"/>
      <c r="AG90" s="3"/>
      <c r="AH90" s="4"/>
      <c r="AI90" s="5" t="s">
        <v>25</v>
      </c>
    </row>
    <row r="91" spans="1:35" ht="15">
      <c r="A91" s="9" t="s">
        <v>9</v>
      </c>
      <c r="B91" s="10"/>
      <c r="C91" s="10"/>
      <c r="D91" s="10"/>
      <c r="E91" s="10"/>
      <c r="F91" s="10"/>
      <c r="G91" s="10"/>
      <c r="H91" s="10"/>
      <c r="I91" s="10"/>
      <c r="J91" s="11"/>
      <c r="K91" s="5"/>
      <c r="M91" s="9" t="s">
        <v>9</v>
      </c>
      <c r="N91" s="10"/>
      <c r="O91" s="10"/>
      <c r="P91" s="10"/>
      <c r="Q91" s="10"/>
      <c r="R91" s="10"/>
      <c r="S91" s="10"/>
      <c r="T91" s="10"/>
      <c r="U91" s="10"/>
      <c r="V91" s="11"/>
      <c r="W91" s="5"/>
      <c r="Y91" s="9" t="s">
        <v>9</v>
      </c>
      <c r="Z91" s="10"/>
      <c r="AA91" s="10"/>
      <c r="AB91" s="10"/>
      <c r="AC91" s="10"/>
      <c r="AD91" s="10"/>
      <c r="AE91" s="10"/>
      <c r="AF91" s="10"/>
      <c r="AG91" s="10"/>
      <c r="AH91" s="11"/>
      <c r="AI91" s="5"/>
    </row>
    <row r="92" spans="1:35" ht="15">
      <c r="A92" s="2" t="s">
        <v>10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10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10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11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11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11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9" t="s">
        <v>12</v>
      </c>
      <c r="B94" s="10"/>
      <c r="C94" s="10"/>
      <c r="D94" s="10"/>
      <c r="E94" s="10"/>
      <c r="F94" s="10"/>
      <c r="G94" s="10"/>
      <c r="H94" s="10"/>
      <c r="I94" s="10"/>
      <c r="J94" s="11"/>
      <c r="K94" s="5"/>
      <c r="M94" s="9" t="s">
        <v>12</v>
      </c>
      <c r="N94" s="10"/>
      <c r="O94" s="10"/>
      <c r="P94" s="10"/>
      <c r="Q94" s="10"/>
      <c r="R94" s="10"/>
      <c r="S94" s="10"/>
      <c r="T94" s="10"/>
      <c r="U94" s="10"/>
      <c r="V94" s="11"/>
      <c r="W94" s="5"/>
      <c r="Y94" s="9" t="s">
        <v>12</v>
      </c>
      <c r="Z94" s="10"/>
      <c r="AA94" s="10"/>
      <c r="AB94" s="10"/>
      <c r="AC94" s="10"/>
      <c r="AD94" s="10"/>
      <c r="AE94" s="10"/>
      <c r="AF94" s="10"/>
      <c r="AG94" s="10"/>
      <c r="AH94" s="11"/>
      <c r="AI94" s="5"/>
    </row>
    <row r="95" spans="1:35" ht="15">
      <c r="A95" s="2" t="s">
        <v>13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13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13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24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82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24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9" t="s">
        <v>15</v>
      </c>
      <c r="B97" s="10"/>
      <c r="C97" s="10"/>
      <c r="D97" s="10"/>
      <c r="E97" s="10"/>
      <c r="F97" s="10"/>
      <c r="G97" s="10"/>
      <c r="H97" s="10"/>
      <c r="I97" s="10"/>
      <c r="J97" s="11"/>
      <c r="K97" s="16">
        <f>K83+K84+K85</f>
        <v>1923.4702066115701</v>
      </c>
      <c r="M97" s="9" t="s">
        <v>15</v>
      </c>
      <c r="N97" s="10"/>
      <c r="O97" s="10"/>
      <c r="P97" s="10"/>
      <c r="Q97" s="10"/>
      <c r="R97" s="10"/>
      <c r="S97" s="10"/>
      <c r="T97" s="10"/>
      <c r="U97" s="10"/>
      <c r="V97" s="11"/>
      <c r="W97" s="16">
        <f>K97</f>
        <v>1923.4702066115701</v>
      </c>
      <c r="Y97" s="9" t="s">
        <v>15</v>
      </c>
      <c r="Z97" s="10"/>
      <c r="AA97" s="10"/>
      <c r="AB97" s="10"/>
      <c r="AC97" s="10"/>
      <c r="AD97" s="10"/>
      <c r="AE97" s="10"/>
      <c r="AF97" s="10"/>
      <c r="AG97" s="10"/>
      <c r="AH97" s="11"/>
      <c r="AI97" s="16">
        <f>W97</f>
        <v>1923.4702066115701</v>
      </c>
    </row>
    <row r="99" ht="12.75">
      <c r="AI99" s="17" t="s">
        <v>25</v>
      </c>
    </row>
    <row r="100" ht="12.75">
      <c r="AI100" s="20" t="s">
        <v>25</v>
      </c>
    </row>
    <row r="101" ht="12.75">
      <c r="AI101" s="25">
        <f>AI77+AI81-AI97</f>
        <v>30170.335123966906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2017-12-07T09:39:24Z</dcterms:modified>
  <cp:category/>
  <cp:version/>
  <cp:contentType/>
  <cp:contentStatus/>
</cp:coreProperties>
</file>