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<sst xmlns="http://schemas.openxmlformats.org/spreadsheetml/2006/main" count="393" uniqueCount="102">
  <si>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</si>
  <si>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</si>
  <si>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</si>
  <si>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</si>
  <si>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</si>
  <si>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</si>
  <si>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</si>
  <si>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</si>
  <si>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</si>
  <si>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</si>
  <si>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</si>
  <si>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</si>
  <si>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</si>
  <si>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</si>
  <si>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</si>
  <si>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</si>
  <si>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</si>
  <si>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</si>
  <si>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</si>
  <si>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к. Прочие работы (списывание показаний)</t>
  </si>
  <si>
    <t xml:space="preserve">октябрь </t>
  </si>
  <si>
    <t>ноябрь</t>
  </si>
  <si>
    <t>декабрь</t>
  </si>
  <si>
    <t>5. Тариф на 2014 год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</si>
  <si>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</si>
  <si>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</si>
  <si>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</si>
  <si>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</si>
  <si>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</si>
  <si>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</si>
  <si>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</si>
  <si>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</si>
  <si>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</si>
  <si>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</si>
  <si>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</si>
  <si>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</si>
  <si>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</si>
  <si>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</si>
  <si>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</si>
  <si>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</t>
  </si>
  <si>
    <t xml:space="preserve">коммунальным услугам жилого дома № 32 ул. Юбилейная за 4 квартал  </t>
  </si>
  <si>
    <t xml:space="preserve">5.начислено за 3 квартал  </t>
  </si>
  <si>
    <t xml:space="preserve">коммунальным услугам жилого дома № 32 ул. Юбилейная за 3 квартал  </t>
  </si>
  <si>
    <t xml:space="preserve">5.начислено за 2 квартал  </t>
  </si>
  <si>
    <t xml:space="preserve">коммунальным услугам жилого дома № 32 ул. Юбилейная за 2 квартал  </t>
  </si>
  <si>
    <t xml:space="preserve">5.начислено за 1 квартал  </t>
  </si>
  <si>
    <t xml:space="preserve">коммунальным услугам жилого дома № 32 ул. Юбилейная за 1 квартал  </t>
  </si>
  <si>
    <t xml:space="preserve">коммунальным услугам жилого дома № 32  ул. Юбилейная  за январь  </t>
  </si>
  <si>
    <t xml:space="preserve">5. Тариф  </t>
  </si>
  <si>
    <t xml:space="preserve">коммунальным услугам жилого дома № 32 ул. Юбилейная за февраль  </t>
  </si>
  <si>
    <t xml:space="preserve">коммунальным услугам жилого дома № 32 ул. Юбилейная  за март  </t>
  </si>
  <si>
    <t xml:space="preserve">6.начислено за июнь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</si>
  <si>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</si>
  <si>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</si>
  <si>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</si>
  <si>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(ремонт кровли)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</si>
  <si>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</si>
  <si>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</si>
  <si>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</si>
  <si>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</si>
  <si>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</si>
  <si>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</si>
  <si>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</si>
  <si>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</si>
  <si>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</si>
  <si>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</si>
  <si>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</si>
  <si>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</si>
  <si>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</si>
  <si>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</si>
  <si>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</si>
  <si>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 </t>
  </si>
  <si>
    <t xml:space="preserve">2. Остаток денежных средств по содержанию и текущему ремонту жилого дома на 01.04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</si>
  <si>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</si>
  <si>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</si>
  <si>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</si>
  <si>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</si>
  <si>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</si>
  <si>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</si>
  <si>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</si>
  <si>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</si>
  <si>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</si>
  <si>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</si>
  <si>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</si>
  <si>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</si>
  <si>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</si>
  <si>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</si>
  <si>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</si>
  <si>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</si>
  <si>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</si>
  <si>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</si>
  <si>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</si>
  <si>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</si>
  <si>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>е. Текущий ремонт подъездов(очистка кровли от снега)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</si>
  <si>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</si>
  <si>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</si>
  <si>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и. Остекление окон в местах общего пользования  </t>
  </si>
  <si>
    <t>е. Текущий ремонт подъездов (ремонт кровли)</t>
  </si>
  <si>
    <t>и. Остекление окон в местах общего пользования(обследование кровли)</t>
  </si>
  <si>
    <t xml:space="preserve">е. Текущий ремонт подъездов </t>
  </si>
  <si>
    <t>з. Смена оконных блоков в местах общего пользования(очистка крыши)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</si>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</sst>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2">
        <v>-11480</v>
      </c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2" t="s">
        <v>25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1266.4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32939.064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101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15690.696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797.8320000000001</v>
      </c>
    </row>
    <row r="12" spans="1:11" ht="15.75">
      <c r="A12" s="7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5850.768</v>
      </c>
    </row>
    <row r="13" spans="1:11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3799.2000000000003</v>
      </c>
    </row>
    <row r="14" spans="1:11" ht="15.75">
      <c r="A14" s="7" t="s">
        <v>54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Лист2!K15+Лист2!W15+Лист2!AI15</f>
        <v>12102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38240.496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58</v>
      </c>
      <c r="B20" s="3"/>
      <c r="C20" s="3"/>
      <c r="D20" s="3"/>
      <c r="E20" s="3"/>
      <c r="F20" s="3"/>
      <c r="G20" s="3"/>
      <c r="H20" s="3"/>
      <c r="I20" s="3"/>
      <c r="J20" s="4"/>
      <c r="K20" s="15">
        <f>K8+K4-K15</f>
        <v>-16781.432</v>
      </c>
    </row>
    <row r="21" spans="1:11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25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1267.2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43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Лист2!W34*2+Лист2!AI34</f>
        <v>35636.496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101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15690.696</v>
      </c>
    </row>
    <row r="27" spans="1:11" ht="15.75">
      <c r="A27" s="7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797.8320000000001</v>
      </c>
    </row>
    <row r="28" spans="1:11" ht="15.75">
      <c r="A28" s="7" t="s">
        <v>52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Лист2!W38*2+Лист2!AI38</f>
        <v>6294.008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3799.2000000000003</v>
      </c>
    </row>
    <row r="30" spans="1:11" ht="15.75">
      <c r="A30" s="7" t="s">
        <v>54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Лист2!AI40+Лист2!AI41+Лист2!W41+Лист2!K41</f>
        <v>2487.576</v>
      </c>
    </row>
    <row r="31" spans="1:11" ht="15">
      <c r="A31" s="8" t="s">
        <v>13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29069.312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60</v>
      </c>
      <c r="B36" s="3"/>
      <c r="C36" s="3"/>
      <c r="D36" s="3"/>
      <c r="E36" s="3"/>
      <c r="F36" s="3"/>
      <c r="G36" s="3"/>
      <c r="H36" s="3"/>
      <c r="I36" s="3"/>
      <c r="J36" s="4"/>
      <c r="K36" s="12">
        <f>K24+K20-K31</f>
        <v>-10214.248000000003</v>
      </c>
      <c r="L36" s="17"/>
    </row>
    <row r="37" spans="1:12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25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1267.2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41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41031.36000000001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101</v>
      </c>
      <c r="B42" s="3"/>
      <c r="C42" s="3"/>
      <c r="D42" s="3"/>
      <c r="E42" s="3"/>
      <c r="F42" s="3"/>
      <c r="G42" s="3"/>
      <c r="H42" s="3"/>
      <c r="I42" s="3"/>
      <c r="J42" s="4"/>
      <c r="K42" s="15">
        <f>Лист2!K62*3</f>
        <v>15690.696</v>
      </c>
    </row>
    <row r="43" spans="1:11" ht="15.75">
      <c r="A43" s="7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Лист2!K63*3</f>
        <v>797.8320000000001</v>
      </c>
    </row>
    <row r="44" spans="1:11" ht="15.75">
      <c r="A44" s="7" t="s">
        <v>52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Лист2!K64*3</f>
        <v>7180.488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Лист2!K65*3</f>
        <v>3799.2000000000003</v>
      </c>
    </row>
    <row r="46" spans="1:11" ht="15.75">
      <c r="A46" s="7" t="s">
        <v>54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Лист2!K66+Лист2!K67+Лист2!W66+Лист2!W67+Лист2!AI66+Лист2!AI67</f>
        <v>28096.728000000003</v>
      </c>
    </row>
    <row r="47" spans="1:11" ht="15">
      <c r="A47" s="8" t="s">
        <v>13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55564.944</v>
      </c>
    </row>
    <row r="49" spans="1:9" ht="15">
      <c r="A49" s="1"/>
      <c r="B49" s="1" t="s">
        <v>14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62</v>
      </c>
      <c r="B52" s="3"/>
      <c r="C52" s="3"/>
      <c r="D52" s="3"/>
      <c r="E52" s="3"/>
      <c r="F52" s="3"/>
      <c r="G52" s="3"/>
      <c r="H52" s="3"/>
      <c r="I52" s="3"/>
      <c r="J52" s="4"/>
      <c r="K52" s="12">
        <f>K40+K36-K47</f>
        <v>-24747.832</v>
      </c>
      <c r="L52" s="16"/>
    </row>
    <row r="53" spans="1:11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5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1267.2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41031.36000000001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101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15690.696</v>
      </c>
    </row>
    <row r="59" spans="1:11" ht="15.75">
      <c r="A59" s="7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797.8320000000001</v>
      </c>
    </row>
    <row r="60" spans="1:11" ht="15.75">
      <c r="A60" s="7" t="s">
        <v>52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7180.488</v>
      </c>
    </row>
    <row r="61" spans="1:11" ht="15.75">
      <c r="A61" s="7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3799.2000000000003</v>
      </c>
    </row>
    <row r="62" spans="1:11" ht="15.75">
      <c r="A62" s="7" t="s">
        <v>54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Лист2!K92+Лист2!K93+Лист2!W92+Лист2!W93+Лист2!AI92+Лист2!AI93</f>
        <v>6553.656</v>
      </c>
    </row>
    <row r="63" spans="1:11" ht="15">
      <c r="A63" s="8" t="s">
        <v>13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34021.872</v>
      </c>
    </row>
    <row r="65" spans="1:11" ht="15">
      <c r="A65" s="2" t="s">
        <v>64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-11480</v>
      </c>
    </row>
    <row r="66" spans="1:11" ht="15">
      <c r="A66" s="20" t="s">
        <v>65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150638.28000000003</v>
      </c>
    </row>
    <row r="67" spans="1:11" ht="15">
      <c r="A67" s="21" t="s">
        <v>66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156896.624</v>
      </c>
    </row>
    <row r="68" spans="1:11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-17738.343999999983</v>
      </c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2">
        <v>-11480</v>
      </c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2">
        <f>K9+K4-K26</f>
        <v>-17455.144</v>
      </c>
      <c r="X4" s="16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-18778.288</v>
      </c>
      <c r="AJ4" s="16"/>
    </row>
    <row r="5" spans="1:35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2" t="s">
        <v>25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2" t="s">
        <v>25</v>
      </c>
      <c r="Y5" s="2" t="s">
        <v>91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1266.4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1266.4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1266.4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10979.688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10979.688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10979.688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101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5230.232</v>
      </c>
      <c r="M11" s="7" t="s">
        <v>101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5230.232</v>
      </c>
      <c r="Y11" s="7" t="s">
        <v>101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5230.232</v>
      </c>
    </row>
    <row r="12" spans="1:35" ht="15.75">
      <c r="A12" s="7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265.944</v>
      </c>
      <c r="M12" s="7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265.944</v>
      </c>
      <c r="Y12" s="7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265.944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1950.256</v>
      </c>
      <c r="M13" s="7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1950.256</v>
      </c>
      <c r="Y13" s="7" t="s">
        <v>52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1950.256</v>
      </c>
    </row>
    <row r="14" spans="1:35" ht="15.75">
      <c r="A14" s="7" t="s">
        <v>53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1266.4</v>
      </c>
      <c r="M14" s="7" t="s">
        <v>53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1266.4</v>
      </c>
      <c r="Y14" s="7" t="s">
        <v>53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1266.4</v>
      </c>
    </row>
    <row r="15" spans="1:35" ht="15.75">
      <c r="A15" s="7" t="s">
        <v>54</v>
      </c>
      <c r="B15" s="6"/>
      <c r="C15" s="6"/>
      <c r="D15" s="6"/>
      <c r="E15" s="6"/>
      <c r="F15" s="6"/>
      <c r="G15" s="6"/>
      <c r="H15" s="6"/>
      <c r="I15" s="3"/>
      <c r="J15" s="4"/>
      <c r="K15" s="14">
        <f>K20+K21</f>
        <v>8242</v>
      </c>
      <c r="M15" s="7" t="s">
        <v>54</v>
      </c>
      <c r="N15" s="6"/>
      <c r="O15" s="6"/>
      <c r="P15" s="6"/>
      <c r="Q15" s="6"/>
      <c r="R15" s="6"/>
      <c r="S15" s="6"/>
      <c r="T15" s="6"/>
      <c r="U15" s="3"/>
      <c r="V15" s="4"/>
      <c r="W15" s="14">
        <f>W20+W25</f>
        <v>3590</v>
      </c>
      <c r="Y15" s="7" t="s">
        <v>54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270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25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>
        <v>4150</v>
      </c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>
        <v>3320</v>
      </c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25</v>
      </c>
    </row>
    <row r="21" spans="1:35" ht="15">
      <c r="A21" s="2" t="s">
        <v>93</v>
      </c>
      <c r="B21" s="3"/>
      <c r="C21" s="3"/>
      <c r="D21" s="3"/>
      <c r="E21" s="3"/>
      <c r="F21" s="3"/>
      <c r="G21" s="3"/>
      <c r="H21" s="3"/>
      <c r="I21" s="3"/>
      <c r="J21" s="4"/>
      <c r="K21" s="5">
        <v>4092</v>
      </c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 t="s">
        <v>25</v>
      </c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  <c r="K25" s="5">
        <v>270</v>
      </c>
      <c r="M25" s="2" t="s">
        <v>19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270</v>
      </c>
      <c r="Y25" s="2" t="s">
        <v>19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270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16954.832000000002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12302.832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8982.832</v>
      </c>
    </row>
    <row r="28" spans="1:33" ht="15.75">
      <c r="A28" s="1"/>
      <c r="B28" s="1"/>
      <c r="C28" s="1"/>
      <c r="D28" s="1"/>
      <c r="E28" s="1"/>
      <c r="F28" s="23" t="s">
        <v>31</v>
      </c>
      <c r="G28" s="1"/>
      <c r="H28" s="1"/>
      <c r="I28" s="1"/>
      <c r="M28" s="1"/>
      <c r="N28" s="1"/>
      <c r="O28" s="1"/>
      <c r="P28" s="1"/>
      <c r="Q28" s="1"/>
      <c r="R28" s="23" t="s">
        <v>29</v>
      </c>
      <c r="S28" s="1"/>
      <c r="T28" s="1"/>
      <c r="U28" s="1"/>
      <c r="Y28" s="1"/>
      <c r="Z28" s="1"/>
      <c r="AA28" s="1"/>
      <c r="AB28" s="1"/>
      <c r="AC28" s="1"/>
      <c r="AD28" s="23" t="s">
        <v>28</v>
      </c>
      <c r="AE28" s="1"/>
      <c r="AF28" s="1"/>
      <c r="AG28" s="1"/>
    </row>
    <row r="29" spans="1:35" ht="15">
      <c r="A29" s="2" t="s">
        <v>71</v>
      </c>
      <c r="B29" s="3"/>
      <c r="C29" s="3"/>
      <c r="D29" s="3"/>
      <c r="E29" s="3"/>
      <c r="F29" s="3"/>
      <c r="G29" s="3"/>
      <c r="H29" s="3"/>
      <c r="I29" s="3"/>
      <c r="J29" s="4"/>
      <c r="K29" s="15">
        <f>AI9+AI4-AI26</f>
        <v>-16781.432</v>
      </c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-14784.576000000001</v>
      </c>
      <c r="X29" s="17"/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-12787.720000000001</v>
      </c>
    </row>
    <row r="30" spans="1:35" ht="15">
      <c r="A30" s="2" t="s">
        <v>72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76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25</v>
      </c>
      <c r="Y30" s="2" t="s">
        <v>89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1266.4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1266.4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1266.4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10.8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10979.688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10979.688</v>
      </c>
      <c r="Y34" s="2" t="s">
        <v>51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13677.120000000003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101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5230.232</v>
      </c>
      <c r="M36" s="7" t="s">
        <v>101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5230.232</v>
      </c>
      <c r="Y36" s="7" t="s">
        <v>101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5230.232</v>
      </c>
    </row>
    <row r="37" spans="1:35" ht="15.75">
      <c r="A37" s="7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265.944</v>
      </c>
      <c r="M37" s="7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265.944</v>
      </c>
      <c r="Y37" s="7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265.944</v>
      </c>
    </row>
    <row r="38" spans="1:35" ht="15.75">
      <c r="A38" s="7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1950.256</v>
      </c>
      <c r="M38" s="7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1950.256</v>
      </c>
      <c r="Y38" s="7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2393.496</v>
      </c>
    </row>
    <row r="39" spans="1:35" ht="15.75">
      <c r="A39" s="7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1266.4</v>
      </c>
      <c r="M39" s="7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1266.4</v>
      </c>
      <c r="Y39" s="7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1266.4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430.5760000000001</v>
      </c>
    </row>
    <row r="41" spans="1:35" ht="15.75">
      <c r="A41" s="7" t="s">
        <v>54</v>
      </c>
      <c r="B41" s="6"/>
      <c r="C41" s="6"/>
      <c r="D41" s="6"/>
      <c r="E41" s="6"/>
      <c r="F41" s="6"/>
      <c r="G41" s="6"/>
      <c r="H41" s="6"/>
      <c r="I41" s="3"/>
      <c r="J41" s="4"/>
      <c r="K41" s="14">
        <f>K51</f>
        <v>270</v>
      </c>
      <c r="M41" s="7" t="s">
        <v>54</v>
      </c>
      <c r="N41" s="6"/>
      <c r="O41" s="6"/>
      <c r="P41" s="6"/>
      <c r="Q41" s="6"/>
      <c r="R41" s="6"/>
      <c r="S41" s="6"/>
      <c r="T41" s="6"/>
      <c r="U41" s="3"/>
      <c r="V41" s="4"/>
      <c r="W41" s="14">
        <f>W51</f>
        <v>270</v>
      </c>
      <c r="Y41" s="7" t="s">
        <v>95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AI43+AI50+AI51</f>
        <v>1517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25</v>
      </c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25</v>
      </c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 t="s">
        <v>25</v>
      </c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>
        <v>1247</v>
      </c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25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 t="s">
        <v>25</v>
      </c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 t="s">
        <v>25</v>
      </c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25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 t="s">
        <v>25</v>
      </c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96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19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270</v>
      </c>
      <c r="M51" s="2" t="s">
        <v>19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270</v>
      </c>
      <c r="Y51" s="2" t="s">
        <v>19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270</v>
      </c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8982.832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8982.832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11103.648000000001</v>
      </c>
    </row>
    <row r="54" spans="5:30" ht="12.75">
      <c r="E54" s="18" t="s">
        <v>16</v>
      </c>
      <c r="R54" s="19" t="s">
        <v>17</v>
      </c>
      <c r="AD54" s="19" t="s">
        <v>18</v>
      </c>
    </row>
    <row r="55" spans="1:36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-10214.248</v>
      </c>
      <c r="L55" s="16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-28068.775999999998</v>
      </c>
      <c r="X55" s="16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-27983.303999999996</v>
      </c>
      <c r="AJ55" s="16" t="s">
        <v>25</v>
      </c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2" t="s">
        <v>25</v>
      </c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2" t="s">
        <v>25</v>
      </c>
      <c r="Y56" s="2" t="s">
        <v>87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1266.4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1266.4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1266.4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10.8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10.8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10.8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13677.120000000003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13677.120000000003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13677.120000000003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5230.232</v>
      </c>
      <c r="M62" s="7" t="s">
        <v>101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5230.232</v>
      </c>
      <c r="Y62" s="7" t="s">
        <v>101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5230.232</v>
      </c>
    </row>
    <row r="63" spans="1:35" ht="15.75">
      <c r="A63" s="7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265.944</v>
      </c>
      <c r="M63" s="7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265.944</v>
      </c>
      <c r="Y63" s="7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265.944</v>
      </c>
    </row>
    <row r="64" spans="1:35" ht="15.75">
      <c r="A64" s="7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2393.496</v>
      </c>
      <c r="M64" s="7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2393.496</v>
      </c>
      <c r="Y64" s="7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2393.496</v>
      </c>
    </row>
    <row r="65" spans="1:35" ht="15.75">
      <c r="A65" s="7" t="s">
        <v>53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1266.4</v>
      </c>
      <c r="M65" s="7" t="s">
        <v>53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1266.4</v>
      </c>
      <c r="Y65" s="7" t="s">
        <v>53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1266.4</v>
      </c>
    </row>
    <row r="66" spans="1:35" ht="15.75">
      <c r="A66" s="7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430.5760000000001</v>
      </c>
      <c r="M66" s="7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430.5760000000001</v>
      </c>
      <c r="Y66" s="7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430.5760000000001</v>
      </c>
    </row>
    <row r="67" spans="1:35" ht="15.75">
      <c r="A67" s="7" t="s">
        <v>95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K71+K72+K73+K77</f>
        <v>21945</v>
      </c>
      <c r="M67" s="7" t="s">
        <v>95</v>
      </c>
      <c r="N67" s="6"/>
      <c r="O67" s="6"/>
      <c r="P67" s="6"/>
      <c r="Q67" s="6"/>
      <c r="R67" s="6"/>
      <c r="S67" s="6"/>
      <c r="T67" s="6"/>
      <c r="U67" s="3"/>
      <c r="V67" s="4"/>
      <c r="W67" s="14">
        <f>W72+W77</f>
        <v>4005</v>
      </c>
      <c r="Y67" s="7" t="s">
        <v>95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AI71+AI77</f>
        <v>855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25</v>
      </c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>
        <v>298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585</v>
      </c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>
        <v>4150</v>
      </c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>
        <v>3735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25</v>
      </c>
    </row>
    <row r="73" spans="1:35" ht="15">
      <c r="A73" s="2" t="s">
        <v>97</v>
      </c>
      <c r="B73" s="3"/>
      <c r="C73" s="3"/>
      <c r="D73" s="3"/>
      <c r="E73" s="3"/>
      <c r="F73" s="3"/>
      <c r="G73" s="3"/>
      <c r="H73" s="3"/>
      <c r="I73" s="3"/>
      <c r="J73" s="4"/>
      <c r="K73" s="5">
        <v>17227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55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25</v>
      </c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19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270</v>
      </c>
      <c r="M77" s="2" t="s">
        <v>19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270</v>
      </c>
      <c r="Y77" s="2" t="s">
        <v>19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270</v>
      </c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31531.648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13591.648000000001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10441.648000000001</v>
      </c>
    </row>
    <row r="80" spans="5:30" ht="12.75">
      <c r="E80" s="18" t="s">
        <v>20</v>
      </c>
      <c r="R80" s="19" t="s">
        <v>21</v>
      </c>
      <c r="AD80" s="19" t="s">
        <v>22</v>
      </c>
    </row>
    <row r="81" spans="1:35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12">
        <f>AI60+AI55-AI78</f>
        <v>-24747.831999999995</v>
      </c>
      <c r="L81" s="16" t="s">
        <v>25</v>
      </c>
      <c r="M81" s="2" t="s">
        <v>83</v>
      </c>
      <c r="N81" s="3"/>
      <c r="O81" s="3"/>
      <c r="P81" s="3"/>
      <c r="Q81" s="3"/>
      <c r="R81" s="3"/>
      <c r="S81" s="3"/>
      <c r="T81" s="3"/>
      <c r="U81" s="3"/>
      <c r="V81" s="4"/>
      <c r="W81" s="12">
        <f>K86+K81-K104</f>
        <v>-21640.359999999993</v>
      </c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W86+W81-W104</f>
        <v>-19048.88799999999</v>
      </c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5"/>
      <c r="M82" s="2" t="s">
        <v>84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25</v>
      </c>
      <c r="Y82" s="2" t="s">
        <v>85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1266.4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1266.4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1266.4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10.8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10.8</v>
      </c>
      <c r="Y85" s="2" t="s">
        <v>23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10.8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13677.120000000003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13677.120000000003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13677.120000000003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5230.232</v>
      </c>
      <c r="M88" s="7" t="s">
        <v>101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5230.232</v>
      </c>
      <c r="Y88" s="7" t="s">
        <v>101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5230.232</v>
      </c>
    </row>
    <row r="89" spans="1:35" ht="15.75">
      <c r="A89" s="7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265.944</v>
      </c>
      <c r="M89" s="7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265.944</v>
      </c>
      <c r="Y89" s="7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265.944</v>
      </c>
    </row>
    <row r="90" spans="1:35" ht="15.75">
      <c r="A90" s="7" t="s">
        <v>52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2393.496</v>
      </c>
      <c r="M90" s="7" t="s">
        <v>52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2393.496</v>
      </c>
      <c r="Y90" s="7" t="s">
        <v>52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2393.496</v>
      </c>
    </row>
    <row r="91" spans="1:35" ht="15.75">
      <c r="A91" s="7" t="s">
        <v>53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1266.4</v>
      </c>
      <c r="M91" s="7" t="s">
        <v>53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1266.4</v>
      </c>
      <c r="Y91" s="7" t="s">
        <v>53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1266.4</v>
      </c>
    </row>
    <row r="92" spans="1:35" ht="15.75">
      <c r="A92" s="7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430.5760000000001</v>
      </c>
      <c r="M92" s="7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430.5760000000001</v>
      </c>
      <c r="Y92" s="7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430.5760000000001</v>
      </c>
    </row>
    <row r="93" spans="1:35" ht="15.75">
      <c r="A93" s="7" t="s">
        <v>95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K97+K103</f>
        <v>983</v>
      </c>
      <c r="M93" s="7" t="s">
        <v>95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W97+W103</f>
        <v>1499</v>
      </c>
      <c r="Y93" s="7" t="s">
        <v>95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AI101+AI102+AI103</f>
        <v>2779.928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>
        <v>713</v>
      </c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>
        <f>585+644</f>
        <v>1229</v>
      </c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 t="s">
        <v>25</v>
      </c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 t="s">
        <v>25</v>
      </c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 t="s">
        <v>25</v>
      </c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25">
        <f>AI83*0.38*4</f>
        <v>1924.928</v>
      </c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98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>
        <v>585</v>
      </c>
    </row>
    <row r="103" spans="1:35" ht="15">
      <c r="A103" s="2" t="s">
        <v>19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270</v>
      </c>
      <c r="M103" s="2" t="s">
        <v>19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270</v>
      </c>
      <c r="Y103" s="2" t="s">
        <v>19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270</v>
      </c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10569.648000000001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11085.648000000001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12366.576000000001</v>
      </c>
    </row>
    <row r="106" ht="12.75">
      <c r="AI106" s="16" t="s">
        <v>25</v>
      </c>
    </row>
    <row r="107" ht="12.75">
      <c r="AI107" s="24">
        <f>AI86+AI81-AI104</f>
        <v>-17738.34399999999</v>
      </c>
    </row>
    <row r="109" ht="12.75">
      <c r="AI10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2016-08-08T10:21:02Z</cp:lastPrinted>
  <dcterms:created xsi:type="dcterms:W3CDTF">2012-04-11T04:13:08Z</dcterms:created>
  <dcterms:modified xsi:type="dcterms:W3CDTF">2017-05-15T12:18:43Z</dcterms:modified>
  <cp:category/>
  <cp:version/>
  <cp:contentType/>
  <cp:contentStatus/>
</cp:coreProperties>
</file>