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<sst xmlns="http://schemas.openxmlformats.org/spreadsheetml/2006/main" count="375" uniqueCount="100">
  <si>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</si>
  <si>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</si>
  <si>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</si>
  <si>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</si>
  <si>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</si>
  <si>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</si>
  <si>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</si>
  <si>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</si>
  <si>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</si>
  <si>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</si>
  <si>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</si>
  <si>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</si>
  <si>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</si>
  <si>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</si>
  <si>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</si>
  <si>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</si>
  <si>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</si>
  <si>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</si>
  <si>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</si>
  <si>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</si>
  <si>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</si>
  <si>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</si>
  <si>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</si>
  <si>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</si>
  <si>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</si>
  <si>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</si>
  <si>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</si>
  <si>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</si>
  <si>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</si>
  <si>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 xml:space="preserve">г. Электрические сети с заменой электролампочек </t>
  </si>
  <si>
    <t>май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</si>
  <si>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</si>
  <si>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</si>
  <si>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</si>
  <si>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</si>
  <si>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 </t>
  </si>
  <si>
    <t xml:space="preserve">6.начислено за декабрь  </t>
  </si>
  <si>
    <t xml:space="preserve">5.начислено за 4 квартал  </t>
  </si>
  <si>
    <t xml:space="preserve">коммунальным услугам жилого дома № 4 ул. Пролетарская за 4 квартал </t>
  </si>
  <si>
    <t xml:space="preserve">5.начислено за 3 квартал </t>
  </si>
  <si>
    <t xml:space="preserve">коммунальным услугам жилого дома № 4 ул. Пролетарская за 3 квартал  </t>
  </si>
  <si>
    <t xml:space="preserve">5.начислено за 2 квартал  </t>
  </si>
  <si>
    <t xml:space="preserve">коммунальным услугам жилого дома № 4 ул. Пролетарская за 2 квартал </t>
  </si>
  <si>
    <t xml:space="preserve">5.начислено за 1 квартал </t>
  </si>
  <si>
    <t xml:space="preserve">коммунальным услугам жилого дома № 4 ул. Пролетарская за 1 квартал </t>
  </si>
  <si>
    <t xml:space="preserve">коммунальным услугам жилого дома № 4  ул. Пролетарская  за январь  </t>
  </si>
  <si>
    <t xml:space="preserve">5. Тариф </t>
  </si>
  <si>
    <t xml:space="preserve">коммунальным услугам жилого дома № 4 ул. Пролетарская за февраль </t>
  </si>
  <si>
    <t xml:space="preserve">5. Тариф  </t>
  </si>
  <si>
    <t xml:space="preserve">коммунальным услугам жилого дома № 4 ул. Пролетарская  за март  </t>
  </si>
  <si>
    <t xml:space="preserve">5. Тариф н </t>
  </si>
  <si>
    <t xml:space="preserve">6.начислено за май   </t>
  </si>
  <si>
    <t xml:space="preserve">6.начислено за август   </t>
  </si>
  <si>
    <t xml:space="preserve">6.начислено за сентябрь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</si>
  <si>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</si>
  <si>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</si>
  <si>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</si>
  <si>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</si>
  <si>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</si>
  <si>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</si>
  <si>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</si>
  <si>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</si>
  <si>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</si>
  <si>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</si>
  <si>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</si>
  <si>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</si>
  <si>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</si>
  <si>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</si>
  <si>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</si>
  <si>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</si>
  <si>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</si>
  <si>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</si>
  <si>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</si>
  <si>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</si>
  <si>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</si>
  <si>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</si>
  <si>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</si>
  <si>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</si>
  <si>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</si>
  <si>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</si>
  <si>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</si>
  <si>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</si>
  <si>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</si>
  <si>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</si>
  <si>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</si>
  <si>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</si>
  <si>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</si>
  <si>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</si>
  <si>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</si>
  <si>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</si>
  <si>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</si>
  <si>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</si>
  <si>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</si>
  <si>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</si>
  <si>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</si>
  <si>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</si>
  <si>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(экспертиза дома)</t>
  </si>
  <si>
    <t>и. Остекление окон в местах общего пользования(крыша)</t>
  </si>
  <si>
    <t>к. Прочие работы  (очистка крыши от снега)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</si>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</sst>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3">
        <v>48542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511.9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16969.485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6342.441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322.49699999999996</v>
      </c>
    </row>
    <row r="12" spans="1:11" ht="15.75">
      <c r="A12" s="8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2364.978</v>
      </c>
    </row>
    <row r="13" spans="1:11" ht="15.75">
      <c r="A13" s="8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1535.6999999999998</v>
      </c>
    </row>
    <row r="14" spans="1:11" ht="15.75">
      <c r="A14" s="8" t="s">
        <v>56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Лист2!W15+Лист2!AI15</f>
        <v>2928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13493.616000000002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2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52017.869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511.9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12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Лист2!K34+Лист2!W34+Лист2!AI34</f>
        <v>15761.400999999998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Лист2!K62*3</f>
        <v>6342.441</v>
      </c>
    </row>
    <row r="27" spans="1:11" ht="15.75">
      <c r="A27" s="8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Лист2!K63*3</f>
        <v>322.49699999999996</v>
      </c>
    </row>
    <row r="28" spans="1:11" ht="15.75">
      <c r="A28" s="8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2544.143</v>
      </c>
    </row>
    <row r="29" spans="1:11" ht="15.75">
      <c r="A29" s="8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Лист2!AI65*3</f>
        <v>1535.6999999999998</v>
      </c>
    </row>
    <row r="30" spans="1:11" ht="15.75">
      <c r="A30" s="8" t="s">
        <v>56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</f>
        <v>1813.927</v>
      </c>
    </row>
    <row r="31" spans="1:11" ht="1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12558.707999999999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55220.56199999999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511.9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12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13345.232999999997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6342.441</v>
      </c>
    </row>
    <row r="43" spans="1:11" ht="15.75">
      <c r="A43" s="8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322.49699999999996</v>
      </c>
    </row>
    <row r="44" spans="1:11" ht="15.75">
      <c r="A44" s="8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2902.4729999999995</v>
      </c>
    </row>
    <row r="45" spans="1:11" ht="15.75">
      <c r="A45" s="8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1535.6999999999998</v>
      </c>
    </row>
    <row r="46" spans="1:11" ht="15.75">
      <c r="A46" s="8" t="s">
        <v>56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31141.781</v>
      </c>
    </row>
    <row r="47" spans="1:11" ht="15">
      <c r="A47" s="9" t="s">
        <v>13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42244.892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3"/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26320.902999999984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511.9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12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13345.232999999997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6342.441</v>
      </c>
    </row>
    <row r="59" spans="1:11" ht="15.75">
      <c r="A59" s="8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322.49699999999996</v>
      </c>
    </row>
    <row r="60" spans="1:11" ht="15.75">
      <c r="A60" s="8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2902.4729999999995</v>
      </c>
    </row>
    <row r="61" spans="1:11" ht="15.75">
      <c r="A61" s="8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1535.6999999999998</v>
      </c>
    </row>
    <row r="62" spans="1:11" ht="15.75">
      <c r="A62" s="8" t="s">
        <v>56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Лист2!K92+Лист2!W92+Лист2!AI92+Лист2!AI93</f>
        <v>778.088</v>
      </c>
    </row>
    <row r="63" spans="1:11" ht="15">
      <c r="A63" s="9" t="s">
        <v>13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11881.199</v>
      </c>
    </row>
    <row r="65" spans="1:12" ht="15">
      <c r="A65" s="2" t="s">
        <v>65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48542</v>
      </c>
      <c r="L65" s="17"/>
    </row>
    <row r="66" spans="1:11" ht="15">
      <c r="A66" s="22" t="s">
        <v>66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59421.35199999999</v>
      </c>
    </row>
    <row r="67" spans="1:11" ht="15">
      <c r="A67" s="23" t="s">
        <v>67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80178.41500000001</v>
      </c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27784.936999999976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>
        <v>48542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50676.623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52373.246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511.9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511.9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511.9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11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f>K33</f>
        <v>11.05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5656.495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5656.495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5656.495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6">
        <f>K36</f>
        <v>2114.147</v>
      </c>
      <c r="L11" t="s">
        <v>23</v>
      </c>
      <c r="M11" s="8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2114.147</v>
      </c>
      <c r="Y11" s="8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2114.147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107.499</v>
      </c>
      <c r="L12" t="s">
        <v>23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107.499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107.499</v>
      </c>
    </row>
    <row r="13" spans="1:35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788.326</v>
      </c>
      <c r="L13" t="s">
        <v>23</v>
      </c>
      <c r="M13" s="8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788.326</v>
      </c>
      <c r="Y13" s="8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788.326</v>
      </c>
    </row>
    <row r="14" spans="1:35" ht="15.75">
      <c r="A14" s="8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511.9</v>
      </c>
      <c r="L14" t="s">
        <v>23</v>
      </c>
      <c r="M14" s="8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511.9</v>
      </c>
      <c r="Y14" s="8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511.9</v>
      </c>
    </row>
    <row r="15" spans="1:35" ht="15.75">
      <c r="A15" s="8" t="s">
        <v>56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K19</f>
        <v> </v>
      </c>
      <c r="M15" s="8" t="s">
        <v>56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</f>
        <v>438</v>
      </c>
      <c r="Y15" s="8" t="s">
        <v>56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</f>
        <v>2490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23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23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v>438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23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2490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3521.872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3959.872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6011.871999999999</v>
      </c>
    </row>
    <row r="28" spans="1:33" ht="15.75">
      <c r="A28" s="1"/>
      <c r="B28" s="1"/>
      <c r="C28" s="1"/>
      <c r="D28" s="1"/>
      <c r="E28" s="25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30</v>
      </c>
      <c r="S28" s="1"/>
      <c r="T28" s="1"/>
      <c r="U28" s="1"/>
      <c r="Y28" s="1"/>
      <c r="Z28" s="1"/>
      <c r="AA28" s="1"/>
      <c r="AB28" s="1"/>
      <c r="AC28" s="1"/>
      <c r="AD28" s="25" t="s">
        <v>27</v>
      </c>
      <c r="AE28" s="1"/>
      <c r="AF28" s="1"/>
      <c r="AG28" s="1"/>
    </row>
    <row r="29" spans="1:35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52017.869000000006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54152.492000000006</v>
      </c>
      <c r="X30" s="21"/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56287.115000000005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511.9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511.9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511.9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11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11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11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8.69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5656.495</v>
      </c>
      <c r="M34" s="2" t="s">
        <v>51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5656.495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4448.410999999999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2114.147</v>
      </c>
      <c r="M36" s="8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2114.147</v>
      </c>
      <c r="Y36" s="8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2114.147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107.499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107.499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107.499</v>
      </c>
    </row>
    <row r="38" spans="1:35" ht="15.75">
      <c r="A38" s="8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788.326</v>
      </c>
      <c r="M38" s="8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788.326</v>
      </c>
      <c r="Y38" s="8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AI31*1.89</f>
        <v>967.4909999999999</v>
      </c>
    </row>
    <row r="39" spans="1:35" ht="15.75">
      <c r="A39" s="8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511.9</v>
      </c>
      <c r="M39" s="8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511.9</v>
      </c>
      <c r="Y39" s="8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511.9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AI31*0.33</f>
        <v>168.927</v>
      </c>
    </row>
    <row r="41" spans="1:35" ht="15.75">
      <c r="A41" s="8" t="s">
        <v>56</v>
      </c>
      <c r="B41" s="7"/>
      <c r="C41" s="7"/>
      <c r="D41" s="7"/>
      <c r="E41" s="7"/>
      <c r="F41" s="7"/>
      <c r="G41" s="7"/>
      <c r="H41" s="7"/>
      <c r="I41" s="3"/>
      <c r="J41" s="4"/>
      <c r="K41" s="15" t="str">
        <f>K46</f>
        <v> </v>
      </c>
      <c r="M41" s="8" t="s">
        <v>56</v>
      </c>
      <c r="N41" s="7"/>
      <c r="O41" s="7"/>
      <c r="P41" s="7"/>
      <c r="Q41" s="7"/>
      <c r="R41" s="7"/>
      <c r="S41" s="7"/>
      <c r="T41" s="7"/>
      <c r="U41" s="3"/>
      <c r="V41" s="4"/>
      <c r="W41" s="15" t="str">
        <f>W45</f>
        <v> </v>
      </c>
      <c r="Y41" s="8" t="s">
        <v>95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AI45</f>
        <v>1645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29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23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1060+585</f>
        <v>1645</v>
      </c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 t="s">
        <v>23</v>
      </c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3521.872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</f>
        <v>3521.872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5514.964</v>
      </c>
    </row>
    <row r="54" spans="5:30" ht="12.75">
      <c r="E54" s="19" t="s">
        <v>16</v>
      </c>
      <c r="R54" s="20" t="s">
        <v>17</v>
      </c>
      <c r="AD54" s="20" t="s">
        <v>18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55220.562000000005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42799.009000000005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40472.456000000006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511.9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511.9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511.9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11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11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11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8.69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8.69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8.69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4448.410999999999</v>
      </c>
      <c r="M60" s="2" t="s">
        <v>52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4448.410999999999</v>
      </c>
      <c r="Y60" s="2" t="s">
        <v>53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4448.410999999999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2114.147</v>
      </c>
      <c r="M62" s="8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2114.147</v>
      </c>
      <c r="Y62" s="8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2114.147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107.499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107.499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107.499</v>
      </c>
    </row>
    <row r="64" spans="1:35" ht="15.75">
      <c r="A64" s="8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967.4909999999999</v>
      </c>
      <c r="M64" s="8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967.4909999999999</v>
      </c>
      <c r="Y64" s="8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967.4909999999999</v>
      </c>
    </row>
    <row r="65" spans="1:35" ht="15.75">
      <c r="A65" s="8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511.9</v>
      </c>
      <c r="M65" s="8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511.9</v>
      </c>
      <c r="Y65" s="8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511.9</v>
      </c>
    </row>
    <row r="66" spans="1:35" ht="15.75">
      <c r="A66" s="8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168.927</v>
      </c>
      <c r="M66" s="8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168.927</v>
      </c>
      <c r="Y66" s="8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168.927</v>
      </c>
    </row>
    <row r="67" spans="1:35" ht="15.75">
      <c r="A67" s="8" t="s">
        <v>95</v>
      </c>
      <c r="B67" s="7"/>
      <c r="C67" s="7"/>
      <c r="D67" s="7"/>
      <c r="E67" s="7"/>
      <c r="F67" s="7"/>
      <c r="G67" s="7"/>
      <c r="H67" s="7"/>
      <c r="I67" s="3"/>
      <c r="J67" s="4"/>
      <c r="K67" s="15">
        <f>K77</f>
        <v>13000</v>
      </c>
      <c r="M67" s="8" t="s">
        <v>95</v>
      </c>
      <c r="N67" s="7"/>
      <c r="O67" s="7"/>
      <c r="P67" s="7"/>
      <c r="Q67" s="7"/>
      <c r="R67" s="7"/>
      <c r="S67" s="7"/>
      <c r="T67" s="7"/>
      <c r="U67" s="3"/>
      <c r="V67" s="4"/>
      <c r="W67" s="15">
        <f>W72</f>
        <v>2905</v>
      </c>
      <c r="Y67" s="8" t="s">
        <v>95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AI72+AI76</f>
        <v>14730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23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>
        <v>2905</v>
      </c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f>2490+3320</f>
        <v>5810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10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97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f>7829+1091</f>
        <v>8920</v>
      </c>
    </row>
    <row r="77" spans="1:35" ht="15">
      <c r="A77" s="2" t="s">
        <v>96</v>
      </c>
      <c r="B77" s="3"/>
      <c r="C77" s="3"/>
      <c r="D77" s="3"/>
      <c r="E77" s="3"/>
      <c r="F77" s="3"/>
      <c r="G77" s="3"/>
      <c r="H77" s="3"/>
      <c r="I77" s="3"/>
      <c r="J77" s="4"/>
      <c r="K77" s="5">
        <v>13000</v>
      </c>
      <c r="M77" s="2" t="s">
        <v>12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9" t="s">
        <v>13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16869.964</v>
      </c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6774.964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18599.964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82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83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26320.903000000006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27068.277000000006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27815.651000000005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511.9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511.9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511.9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11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11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11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8.69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8.69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8.69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4448.410999999999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6">
        <f>W83*8.69</f>
        <v>4448.410999999999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4448.410999999999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2114.147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W83*4.13</f>
        <v>2114.147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2114.147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107.499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W83*0.21</f>
        <v>107.499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107.499</v>
      </c>
    </row>
    <row r="90" spans="1:35" ht="15.75">
      <c r="A90" s="8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967.4909999999999</v>
      </c>
      <c r="M90" s="8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6">
        <f>W83*1.89</f>
        <v>967.4909999999999</v>
      </c>
      <c r="Y90" s="8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967.4909999999999</v>
      </c>
    </row>
    <row r="91" spans="1:35" ht="15.75">
      <c r="A91" s="8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511.9</v>
      </c>
      <c r="M91" s="8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6">
        <f>W83*1</f>
        <v>511.9</v>
      </c>
      <c r="Y91" s="8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511.9</v>
      </c>
    </row>
    <row r="92" spans="1:35" ht="15.75">
      <c r="A92" s="8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95</v>
      </c>
      <c r="B93" s="7"/>
      <c r="C93" s="7"/>
      <c r="D93" s="7"/>
      <c r="E93" s="7"/>
      <c r="F93" s="7"/>
      <c r="G93" s="7"/>
      <c r="H93" s="7"/>
      <c r="I93" s="3"/>
      <c r="J93" s="4"/>
      <c r="K93" s="15" t="s">
        <v>23</v>
      </c>
      <c r="M93" s="8" t="s">
        <v>95</v>
      </c>
      <c r="N93" s="7"/>
      <c r="O93" s="7"/>
      <c r="P93" s="7"/>
      <c r="Q93" s="7"/>
      <c r="R93" s="7"/>
      <c r="S93" s="7"/>
      <c r="T93" s="7"/>
      <c r="U93" s="3"/>
      <c r="V93" s="4"/>
      <c r="W93" s="15" t="s">
        <v>23</v>
      </c>
      <c r="Y93" s="8" t="s">
        <v>95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AI103</f>
        <v>778.088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23</v>
      </c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23</v>
      </c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6">
        <f>AI83*0.38*4</f>
        <v>778.088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</f>
        <v>3701.037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</f>
        <v>3701.037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4479.125</v>
      </c>
    </row>
    <row r="106" ht="12.75">
      <c r="AI106" s="21" t="s">
        <v>23</v>
      </c>
    </row>
    <row r="108" ht="12.75">
      <c r="AI108" s="26">
        <f>AI82+AI86-AI104</f>
        <v>27784.937000000005</v>
      </c>
    </row>
    <row r="110" ht="12.75">
      <c r="AI11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2013-02-08T19:01:32Z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