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<sst xmlns="http://schemas.openxmlformats.org/spreadsheetml/2006/main" count="376" uniqueCount="97">
  <si>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</si>
  <si>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</si>
  <si>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</si>
  <si>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</si>
  <si>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</si>
  <si>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</si>
  <si>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</si>
  <si>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</si>
  <si>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</si>
  <si>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</si>
  <si>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</si>
  <si>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</si>
  <si>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</si>
  <si>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</si>
  <si>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</si>
  <si>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</si>
  <si>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</si>
  <si>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</si>
  <si>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</si>
  <si>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</si>
  <si>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</si>
  <si>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</si>
  <si>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</si>
  <si>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</si>
  <si>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</si>
  <si>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</si>
  <si>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</si>
  <si>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</si>
  <si>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</si>
  <si>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</si>
  <si>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</si>
  <si>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</si>
  <si>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</si>
  <si>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</si>
  <si>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</si>
  <si>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</si>
  <si>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</si>
  <si>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</si>
  <si>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октябрь  </t>
  </si>
  <si>
    <t xml:space="preserve">5.начислено за 4 квартал </t>
  </si>
  <si>
    <t xml:space="preserve">коммунальным услугам жилого дома № 3 ул. Полевая за 4 квартал </t>
  </si>
  <si>
    <t xml:space="preserve">5.начислено за 3 квартал </t>
  </si>
  <si>
    <t xml:space="preserve">коммунальным услугам жилого дома № 3 ул. Полевая за 3 квартал  </t>
  </si>
  <si>
    <t xml:space="preserve">5.начислено за 2 квартал </t>
  </si>
  <si>
    <t xml:space="preserve">коммунальным услугам жилого дома № 3 ул. Полевая за 2 квартал </t>
  </si>
  <si>
    <t xml:space="preserve">5.начислено за 1 квартал </t>
  </si>
  <si>
    <t xml:space="preserve">коммунальным услугам жилого дома № 3 ул. Полевая за 1 квартал  </t>
  </si>
  <si>
    <t xml:space="preserve">коммунальным услугам жилого дома № 3  ул. Полевая  за январь  </t>
  </si>
  <si>
    <t xml:space="preserve">5. Тариф  </t>
  </si>
  <si>
    <t xml:space="preserve">коммунальным услугам жилого дома № 3 ул. Полевая за февраль  </t>
  </si>
  <si>
    <t xml:space="preserve">коммунальным услугам жилого дома № 3  ул. Полевая  за март </t>
  </si>
  <si>
    <t xml:space="preserve">5. Тариф </t>
  </si>
  <si>
    <t xml:space="preserve">6.начислено за ноябрь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</si>
  <si>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</si>
  <si>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</si>
  <si>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</si>
  <si>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</si>
  <si>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</si>
  <si>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</si>
  <si>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</si>
  <si>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</si>
  <si>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</si>
  <si>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</si>
  <si>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</si>
  <si>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</si>
  <si>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</si>
  <si>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</si>
  <si>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</si>
  <si>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</si>
  <si>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</si>
  <si>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</si>
  <si>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</si>
  <si>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</si>
  <si>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</si>
  <si>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</si>
  <si>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</si>
  <si>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</si>
  <si>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</si>
  <si>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</si>
  <si>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</si>
  <si>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</si>
  <si>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</si>
  <si>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</si>
  <si>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</si>
  <si>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</si>
  <si>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</si>
  <si>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</si>
  <si>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</si>
  <si>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</si>
  <si>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</si>
  <si>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</si>
  <si>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</si>
  <si>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</si>
  <si>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ж.Смена входных дверей в местах общего пользования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</si>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</sst>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8">
          <cell r="C358">
            <v>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>
        <v>21041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738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19195.38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9143.82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464.93999999999994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3409.56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2214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15232.32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4"/>
      <c r="K20" s="15"/>
      <c r="L20" s="16"/>
    </row>
    <row r="21" spans="1:11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25004.060000000005</v>
      </c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'[1]Лист1'!$C$358</f>
        <v>738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19357.74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96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9143.82</v>
      </c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464.93999999999994</v>
      </c>
    </row>
    <row r="28" spans="1:11" ht="15.75">
      <c r="A28" s="7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3653.1000000000004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4">
        <f>Лист2!AI39*3</f>
        <v>2214</v>
      </c>
    </row>
    <row r="30" spans="1:11" ht="15.75">
      <c r="A30" s="7" t="s">
        <v>55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</f>
        <v>243.54000000000002</v>
      </c>
    </row>
    <row r="31" spans="1:11" ht="15">
      <c r="A31" s="8" t="s">
        <v>14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15719.400000000001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60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K21+K24-K31</f>
        <v>28642.4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738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41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Лист2!K60+Лист2!W60+Лист2!AI60</f>
        <v>23682.42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96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9143.82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464.93999999999994</v>
      </c>
    </row>
    <row r="44" spans="1:11" ht="15.75">
      <c r="A44" s="7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Лист2!AI64*3</f>
        <v>4140.18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4">
        <f>K29</f>
        <v>2214</v>
      </c>
    </row>
    <row r="46" spans="1:11" ht="15.75">
      <c r="A46" s="7" t="s">
        <v>55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Лист2!AI66+Лист2!AI67+Лист2!W66+Лист2!K66+Лист2!K67</f>
        <v>52280.62</v>
      </c>
    </row>
    <row r="47" spans="1:11" ht="15">
      <c r="A47" s="8" t="s">
        <v>14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68243.56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62</v>
      </c>
      <c r="B52" s="3"/>
      <c r="C52" s="3"/>
      <c r="D52" s="3"/>
      <c r="E52" s="3"/>
      <c r="F52" s="3"/>
      <c r="G52" s="3"/>
      <c r="H52" s="3"/>
      <c r="I52" s="3"/>
      <c r="J52" s="4"/>
      <c r="K52" s="12">
        <f>K37+K40-K47</f>
        <v>-15918.739999999998</v>
      </c>
      <c r="L52" s="16"/>
    </row>
    <row r="53" spans="1:11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5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738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Лист2!K86*3</f>
        <v>25682.399999999998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96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9143.82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464.93999999999994</v>
      </c>
    </row>
    <row r="60" spans="1:11" ht="15.75">
      <c r="A60" s="7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4140.18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4">
        <f>K45</f>
        <v>2214</v>
      </c>
    </row>
    <row r="62" spans="1:11" ht="15.75">
      <c r="A62" s="7" t="s">
        <v>55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Лист2!K92+Лист2!K93+Лист2!W92+Лист2!W93+Лист2!AI92+Лист2!AI93</f>
        <v>585</v>
      </c>
    </row>
    <row r="63" spans="1:11" ht="15">
      <c r="A63" s="8" t="s">
        <v>14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16547.940000000002</v>
      </c>
    </row>
    <row r="65" spans="1:12" ht="15">
      <c r="A65" s="2" t="s">
        <v>64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21041</v>
      </c>
      <c r="L65" s="16"/>
    </row>
    <row r="66" spans="1:11" ht="15">
      <c r="A66" s="21" t="s">
        <v>65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87917.94</v>
      </c>
    </row>
    <row r="67" spans="1:11" ht="15">
      <c r="A67" s="22" t="s">
        <v>66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115743.22</v>
      </c>
    </row>
    <row r="68" spans="1:12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-6784.279999999999</v>
      </c>
      <c r="L68" s="16"/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58">
      <selection activeCell="M88" sqref="M88"/>
    </sheetView>
  </sheetViews>
  <sheetFormatPr defaultColWidth="9.00390625" defaultRowHeight="12.75"/>
  <cols>
    <col min="10" max="10" width="18.00390625" style="0" customWidth="1"/>
    <col min="22" max="22" width="18.375" style="0" customWidth="1"/>
    <col min="34" max="34" width="18.37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2" t="s">
        <v>25</v>
      </c>
      <c r="X4" s="16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25</v>
      </c>
      <c r="AJ4" s="16"/>
    </row>
    <row r="5" spans="1:36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>
        <v>21041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22362.019999999997</v>
      </c>
      <c r="X5" s="16"/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23683.039999999994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738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738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738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K33</f>
        <v>8.67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f>8.67</f>
        <v>8.67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6398.46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6398.46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6398.46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5">
        <f>K36</f>
        <v>3047.94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3047.94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3047.94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154.98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154.98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154.98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K38</f>
        <v>1136.52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1136.52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1136.52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K39</f>
        <v>738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738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738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5077.4400000000005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5077.4400000000005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5077.4400000000005</v>
      </c>
    </row>
    <row r="28" spans="1:33" ht="15.75">
      <c r="A28" s="1"/>
      <c r="B28" s="1"/>
      <c r="C28" s="1"/>
      <c r="D28" s="1"/>
      <c r="E28" s="24" t="s">
        <v>32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30</v>
      </c>
      <c r="S28" s="1"/>
      <c r="T28" s="1"/>
      <c r="U28" s="1"/>
      <c r="Y28" s="1"/>
      <c r="Z28" s="1"/>
      <c r="AA28" s="1"/>
      <c r="AB28" s="1"/>
      <c r="AC28" s="1"/>
      <c r="AD28" s="24" t="s">
        <v>28</v>
      </c>
      <c r="AE28" s="1"/>
      <c r="AF28" s="1"/>
      <c r="AG28" s="1"/>
    </row>
    <row r="29" spans="1:36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25</v>
      </c>
      <c r="L29" s="16" t="s">
        <v>25</v>
      </c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25</v>
      </c>
      <c r="X29" s="16" t="s">
        <v>25</v>
      </c>
      <c r="Y29" s="2" t="s">
        <v>89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25</v>
      </c>
      <c r="AJ29" s="16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25004.05999999999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26325.079999999987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27646.099999999984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738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738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738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8.89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6398.46</v>
      </c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6398.46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6560.820000000001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3047.94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3047.94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3047.94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154.98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154.98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154.98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1136.52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1136.52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AI31*1.87</f>
        <v>1380.0600000000002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738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738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738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AI31*0.33</f>
        <v>243.54000000000002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/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/>
      <c r="Y41" s="7" t="s">
        <v>95</v>
      </c>
      <c r="Z41" s="6"/>
      <c r="AA41" s="6"/>
      <c r="AB41" s="6"/>
      <c r="AC41" s="6"/>
      <c r="AD41" s="6"/>
      <c r="AE41" s="6"/>
      <c r="AF41" s="6"/>
      <c r="AG41" s="3"/>
      <c r="AH41" s="4"/>
      <c r="AI41" s="14"/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5077.4400000000005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5077.4400000000005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5564.52</v>
      </c>
    </row>
    <row r="54" spans="5:30" ht="12.75">
      <c r="E54" s="17" t="s">
        <v>17</v>
      </c>
      <c r="R54" s="18" t="s">
        <v>18</v>
      </c>
      <c r="AD54" s="18" t="s">
        <v>19</v>
      </c>
    </row>
    <row r="55" spans="1:35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25</v>
      </c>
      <c r="L55" s="16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9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28642.399999999983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5338.699999999986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8334.979999999985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738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738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738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8.89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v>11.6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11.6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5">
        <f>K57*K59</f>
        <v>6560.820000000001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5">
        <f>W57*W59</f>
        <v>8560.8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8560.8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3047.94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3047.94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3047.94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154.98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154.98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154.98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1380.0600000000002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1380.0600000000002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1380.0600000000002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738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738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738</v>
      </c>
    </row>
    <row r="66" spans="1:35" ht="15.75">
      <c r="A66" s="7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243.54000000000002</v>
      </c>
      <c r="M66" s="7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243.54000000000002</v>
      </c>
      <c r="Y66" s="7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243.54000000000002</v>
      </c>
    </row>
    <row r="67" spans="1:35" ht="15.75">
      <c r="A67" s="7" t="s">
        <v>95</v>
      </c>
      <c r="B67" s="6"/>
      <c r="C67" s="6"/>
      <c r="D67" s="6"/>
      <c r="E67" s="6"/>
      <c r="F67" s="6"/>
      <c r="G67" s="6"/>
      <c r="H67" s="6"/>
      <c r="I67" s="3"/>
      <c r="J67" s="4"/>
      <c r="K67" s="14">
        <f>K73</f>
        <v>24300</v>
      </c>
      <c r="M67" s="7" t="s">
        <v>95</v>
      </c>
      <c r="N67" s="6"/>
      <c r="O67" s="6"/>
      <c r="P67" s="6"/>
      <c r="Q67" s="6"/>
      <c r="R67" s="6"/>
      <c r="S67" s="6"/>
      <c r="T67" s="6"/>
      <c r="U67" s="3"/>
      <c r="V67" s="4"/>
      <c r="W67" s="14" t="str">
        <f>W74</f>
        <v> </v>
      </c>
      <c r="Y67" s="7" t="s">
        <v>95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AI71+AI73</f>
        <v>27250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250</v>
      </c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>
        <v>24300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>
        <v>27000</v>
      </c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93</v>
      </c>
      <c r="N74" s="3"/>
      <c r="O74" s="3"/>
      <c r="P74" s="3"/>
      <c r="Q74" s="3"/>
      <c r="R74" s="3"/>
      <c r="S74" s="3"/>
      <c r="T74" s="3"/>
      <c r="U74" s="3"/>
      <c r="V74" s="4"/>
      <c r="W74" s="5" t="s">
        <v>25</v>
      </c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29864.52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5564.52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32814.520000000004</v>
      </c>
    </row>
    <row r="80" spans="5:30" ht="12.75">
      <c r="E80" s="17" t="s">
        <v>20</v>
      </c>
      <c r="R80" s="18" t="s">
        <v>21</v>
      </c>
      <c r="AD80" s="18" t="s">
        <v>22</v>
      </c>
    </row>
    <row r="81" spans="1:36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2">
        <f>AI56+AI60-AI78</f>
        <v>-15918.74000000002</v>
      </c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-13263.92000000002</v>
      </c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W86+W81-W104</f>
        <v>-10024.10000000002</v>
      </c>
      <c r="AJ81" s="20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25</v>
      </c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25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738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738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738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W59</f>
        <v>11.6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11.6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11.6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W60</f>
        <v>8560.8</v>
      </c>
      <c r="M86" s="2" t="s">
        <v>52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8560.8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8560.8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3047.94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3047.94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3047.94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154.98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154.98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154.98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1380.0600000000002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1380.0600000000002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1380.0600000000002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738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738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738</v>
      </c>
    </row>
    <row r="92" spans="1:35" ht="15.75">
      <c r="A92" s="7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95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585</v>
      </c>
      <c r="M93" s="7" t="s">
        <v>95</v>
      </c>
      <c r="N93" s="6"/>
      <c r="O93" s="6"/>
      <c r="P93" s="6"/>
      <c r="Q93" s="6"/>
      <c r="R93" s="6"/>
      <c r="S93" s="6"/>
      <c r="T93" s="6"/>
      <c r="U93" s="3"/>
      <c r="V93" s="4"/>
      <c r="W93" s="14"/>
      <c r="Y93" s="7" t="s">
        <v>95</v>
      </c>
      <c r="Z93" s="6"/>
      <c r="AA93" s="6"/>
      <c r="AB93" s="6"/>
      <c r="AC93" s="6"/>
      <c r="AD93" s="6"/>
      <c r="AE93" s="6"/>
      <c r="AF93" s="6"/>
      <c r="AG93" s="3"/>
      <c r="AH93" s="4"/>
      <c r="AI93" s="14"/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>
        <v>585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25</v>
      </c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5905.9800000000005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</f>
        <v>5320.9800000000005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5320.9800000000005</v>
      </c>
    </row>
    <row r="106" ht="12.75">
      <c r="AI106" s="20" t="s">
        <v>25</v>
      </c>
    </row>
    <row r="107" ht="12.75">
      <c r="AI107" s="25">
        <f>AI86+AI81-AI104</f>
        <v>-6784.280000000022</v>
      </c>
    </row>
    <row r="109" ht="12.75">
      <c r="AI109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2017-05-15T12:11:00Z</dcterms:modified>
  <cp:category/>
  <cp:version/>
  <cp:contentType/>
  <cp:contentStatus/>
</cp:coreProperties>
</file>